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1800" windowWidth="15180" windowHeight="8835" tabRatio="752" firstSheet="1" activeTab="1"/>
  </bookViews>
  <sheets>
    <sheet name="Tab50" sheetId="1" r:id="rId1"/>
    <sheet name="bihor" sheetId="2" r:id="rId2"/>
  </sheets>
  <definedNames>
    <definedName name="_xlnm.Print_Titles" localSheetId="0">'Tab50'!$60:$64</definedName>
  </definedNames>
  <calcPr fullCalcOnLoad="1"/>
</workbook>
</file>

<file path=xl/sharedStrings.xml><?xml version="1.0" encoding="utf-8"?>
<sst xmlns="http://schemas.openxmlformats.org/spreadsheetml/2006/main" count="118" uniqueCount="75">
  <si>
    <t>Judeţul  Bihor</t>
  </si>
  <si>
    <t>Total</t>
  </si>
  <si>
    <t>Vii pe rod – total</t>
  </si>
  <si>
    <t>hectare</t>
  </si>
  <si>
    <t>Vii altoite pe rod</t>
  </si>
  <si>
    <t>Vii hibride pe rod</t>
  </si>
  <si>
    <t>Vii pe rod</t>
  </si>
  <si>
    <t>50. SUPRAFAŢA VIILOR PE ROD</t>
  </si>
  <si>
    <t xml:space="preserve"> </t>
  </si>
  <si>
    <t xml:space="preserve">Macroregiunea
Regiunea de dezvoltare
Judeţul                                           Anii </t>
  </si>
  <si>
    <t>din care: vii altoite pe rod</t>
  </si>
  <si>
    <t>TOTAL</t>
  </si>
  <si>
    <t>1)</t>
  </si>
  <si>
    <t>MACROREGIUNEA 1</t>
  </si>
  <si>
    <t>Nord - Vest</t>
  </si>
  <si>
    <t>Bihor</t>
  </si>
  <si>
    <t>Bistriţa-Năsăud</t>
  </si>
  <si>
    <t>Cluj</t>
  </si>
  <si>
    <t>Maramureş</t>
  </si>
  <si>
    <t>Satu Mare</t>
  </si>
  <si>
    <t>Sălaj</t>
  </si>
  <si>
    <t>50. SUPRAFAŢA VIILOR PE ROD - continuare</t>
  </si>
  <si>
    <t>Centru</t>
  </si>
  <si>
    <t>Alba</t>
  </si>
  <si>
    <t>Braşov</t>
  </si>
  <si>
    <t xml:space="preserve">   -</t>
  </si>
  <si>
    <t xml:space="preserve">  -</t>
  </si>
  <si>
    <t>-</t>
  </si>
  <si>
    <t>Covasna</t>
  </si>
  <si>
    <t>Harghita</t>
  </si>
  <si>
    <t>Mureş</t>
  </si>
  <si>
    <t>Sibiu</t>
  </si>
  <si>
    <t>MACROREGIUNEA 2</t>
  </si>
  <si>
    <t>Nord - Est</t>
  </si>
  <si>
    <t>Bacău</t>
  </si>
  <si>
    <t>Botoşani</t>
  </si>
  <si>
    <t>Iaşi</t>
  </si>
  <si>
    <t>Neamţ</t>
  </si>
  <si>
    <t>Suceava</t>
  </si>
  <si>
    <t>Vaslui</t>
  </si>
  <si>
    <t>Sud - Est</t>
  </si>
  <si>
    <t>Brăila</t>
  </si>
  <si>
    <t>Buzău</t>
  </si>
  <si>
    <t>Constanţa</t>
  </si>
  <si>
    <t>Galaţi</t>
  </si>
  <si>
    <t>Tulcea</t>
  </si>
  <si>
    <t>Vrancea</t>
  </si>
  <si>
    <t>MACROREGIUNEA 3</t>
  </si>
  <si>
    <t>Sud - Muntenia</t>
  </si>
  <si>
    <t>Argeş</t>
  </si>
  <si>
    <t>Călăraşi</t>
  </si>
  <si>
    <t>Dâmboviţa</t>
  </si>
  <si>
    <t>Giurgiu</t>
  </si>
  <si>
    <t>Ialomiţa</t>
  </si>
  <si>
    <t>Prahova</t>
  </si>
  <si>
    <t>Teleorman</t>
  </si>
  <si>
    <t>Bucureşti - Ilfov</t>
  </si>
  <si>
    <t>Ilfov</t>
  </si>
  <si>
    <t>Municipiul Bucureşti</t>
  </si>
  <si>
    <t>MACROREGIUNEA 4</t>
  </si>
  <si>
    <t>Sud - Vest Oltenia</t>
  </si>
  <si>
    <t>Dolj</t>
  </si>
  <si>
    <t>Gorj</t>
  </si>
  <si>
    <t>Mehedinţi</t>
  </si>
  <si>
    <t>Olt</t>
  </si>
  <si>
    <t>Vâlcea</t>
  </si>
  <si>
    <t>Vest</t>
  </si>
  <si>
    <t>Arad</t>
  </si>
  <si>
    <t>Caraş-Severin</t>
  </si>
  <si>
    <t>Hunedoara</t>
  </si>
  <si>
    <t>Timiş</t>
  </si>
  <si>
    <r>
      <t>1)</t>
    </r>
    <r>
      <rPr>
        <sz val="8"/>
        <rFont val="Arial Narrow"/>
        <family val="2"/>
      </rPr>
      <t xml:space="preserve">  Inclusiv suprafaţa din grădinile  familiale.</t>
    </r>
  </si>
  <si>
    <r>
      <t>SURSA:</t>
    </r>
    <r>
      <rPr>
        <sz val="8"/>
        <rFont val="Arial Narrow"/>
        <family val="2"/>
      </rPr>
      <t xml:space="preserve">  Pentru anul 2000, cercetări statistice bazate pe surse administrative. </t>
    </r>
  </si>
  <si>
    <t xml:space="preserve">                Pentru perioada 2005-2008, cercetări statistice prin sondaj aliniate la acquis-ul comunitar în domeniul statisticii agricole.</t>
  </si>
  <si>
    <t>SUPRAFAŢA VIILOR PE ROD, ÎN ANUL 2022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</si>
</sst>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Ft&quot;;\-#,##0\ &quot;Ft&quot;"/>
    <numFmt numFmtId="177" formatCode="#,##0\ &quot;Ft&quot;;[Red]\-#,##0\ &quot;Ft&quot;"/>
    <numFmt numFmtId="178" formatCode="#,##0.00\ &quot;Ft&quot;;\-#,##0.00\ &quot;Ft&quot;"/>
    <numFmt numFmtId="179" formatCode="#,##0.00\ &quot;Ft&quot;;[Red]\-#,##0.00\ &quot;Ft&quot;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lei&quot;\ #,##0;\-&quot;lei&quot;\ #,##0"/>
    <numFmt numFmtId="195" formatCode="&quot;lei&quot;\ #,##0;[Red]\-&quot;lei&quot;\ #,##0"/>
    <numFmt numFmtId="196" formatCode="&quot;lei&quot;\ #,##0.00;\-&quot;lei&quot;\ #,##0.00"/>
    <numFmt numFmtId="197" formatCode="&quot;lei&quot;\ #,##0.00;[Red]\-&quot;lei&quot;\ #,##0.00"/>
    <numFmt numFmtId="198" formatCode="_-&quot;lei&quot;\ * #,##0_-;\-&quot;lei&quot;\ * #,##0_-;_-&quot;lei&quot;\ * &quot;-&quot;_-;_-@_-"/>
    <numFmt numFmtId="199" formatCode="_-&quot;lei&quot;\ * #,##0.00_-;\-&quot;lei&quot;\ * #,##0.00_-;_-&quot;lei&quot;\ * &quot;-&quot;??_-;_-@_-"/>
    <numFmt numFmtId="200" formatCode="0.0"/>
    <numFmt numFmtId="201" formatCode="#,##0.0"/>
    <numFmt numFmtId="202" formatCode="0.0%"/>
    <numFmt numFmtId="203" formatCode="0.000%"/>
    <numFmt numFmtId="204" formatCode="0.0000%"/>
  </numFmts>
  <fonts count="47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color indexed="8"/>
      <name val="Arial Narrow"/>
      <family val="2"/>
    </font>
    <font>
      <b/>
      <vertAlign val="superscript"/>
      <sz val="8"/>
      <name val="Arial Narrow"/>
      <family val="2"/>
    </font>
    <font>
      <sz val="10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59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center"/>
      <protection/>
    </xf>
    <xf numFmtId="200" fontId="2" fillId="0" borderId="0" xfId="58" applyNumberFormat="1" applyFont="1" applyAlignment="1">
      <alignment horizontal="right"/>
      <protection/>
    </xf>
    <xf numFmtId="200" fontId="2" fillId="0" borderId="0" xfId="58" applyNumberFormat="1" applyFont="1" applyAlignment="1">
      <alignment/>
      <protection/>
    </xf>
    <xf numFmtId="0" fontId="1" fillId="0" borderId="0" xfId="58" applyFont="1">
      <alignment/>
      <protection/>
    </xf>
    <xf numFmtId="0" fontId="2" fillId="0" borderId="10" xfId="58" applyFont="1" applyBorder="1" applyAlignment="1">
      <alignment horizontal="left" vertical="center" wrapText="1"/>
      <protection/>
    </xf>
    <xf numFmtId="200" fontId="9" fillId="0" borderId="13" xfId="58" applyNumberFormat="1" applyFont="1" applyBorder="1" applyAlignment="1">
      <alignment horizontal="right" vertical="center" wrapText="1"/>
      <protection/>
    </xf>
    <xf numFmtId="200" fontId="9" fillId="0" borderId="14" xfId="58" applyNumberFormat="1" applyFont="1" applyBorder="1" applyAlignment="1">
      <alignment horizontal="right" vertical="center" wrapText="1"/>
      <protection/>
    </xf>
    <xf numFmtId="200" fontId="9" fillId="0" borderId="15" xfId="58" applyNumberFormat="1" applyFont="1" applyBorder="1" applyAlignment="1">
      <alignment horizontal="right" vertical="center" wrapText="1"/>
      <protection/>
    </xf>
    <xf numFmtId="200" fontId="9" fillId="0" borderId="11" xfId="58" applyNumberFormat="1" applyFont="1" applyBorder="1" applyAlignment="1">
      <alignment horizontal="right" vertical="center" wrapText="1"/>
      <protection/>
    </xf>
    <xf numFmtId="0" fontId="2" fillId="0" borderId="12" xfId="58" applyFont="1" applyBorder="1" applyAlignment="1">
      <alignment horizontal="center" vertical="center" wrapText="1"/>
      <protection/>
    </xf>
    <xf numFmtId="200" fontId="9" fillId="0" borderId="0" xfId="58" applyNumberFormat="1" applyFont="1" applyBorder="1" applyAlignment="1">
      <alignment horizontal="right" vertical="center" wrapText="1"/>
      <protection/>
    </xf>
    <xf numFmtId="200" fontId="9" fillId="0" borderId="0" xfId="58" applyNumberFormat="1" applyFont="1" applyBorder="1" applyAlignment="1">
      <alignment vertical="center" wrapText="1"/>
      <protection/>
    </xf>
    <xf numFmtId="0" fontId="2" fillId="0" borderId="12" xfId="58" applyFont="1" applyBorder="1" applyAlignment="1">
      <alignment horizontal="left" vertical="top" wrapText="1"/>
      <protection/>
    </xf>
    <xf numFmtId="200" fontId="1" fillId="0" borderId="0" xfId="58" applyNumberFormat="1" applyFont="1" applyAlignment="1">
      <alignment horizontal="right" vertical="top" wrapText="1"/>
      <protection/>
    </xf>
    <xf numFmtId="200" fontId="1" fillId="0" borderId="0" xfId="58" applyNumberFormat="1" applyFont="1" applyAlignment="1">
      <alignment vertical="top" wrapText="1"/>
      <protection/>
    </xf>
    <xf numFmtId="0" fontId="2" fillId="0" borderId="12" xfId="58" applyFont="1" applyBorder="1" applyAlignment="1">
      <alignment horizontal="left" vertical="center" wrapText="1"/>
      <protection/>
    </xf>
    <xf numFmtId="1" fontId="2" fillId="0" borderId="0" xfId="58" applyNumberFormat="1" applyFont="1" applyAlignment="1">
      <alignment horizontal="right" vertical="center" wrapText="1"/>
      <protection/>
    </xf>
    <xf numFmtId="1" fontId="10" fillId="0" borderId="0" xfId="58" applyNumberFormat="1" applyFont="1" applyAlignment="1">
      <alignment horizontal="right" vertical="center" wrapText="1"/>
      <protection/>
    </xf>
    <xf numFmtId="200" fontId="1" fillId="0" borderId="0" xfId="58" applyNumberFormat="1" applyFont="1" applyAlignment="1">
      <alignment horizontal="right" vertical="center" wrapText="1"/>
      <protection/>
    </xf>
    <xf numFmtId="0" fontId="2" fillId="0" borderId="12" xfId="58" applyFont="1" applyBorder="1" applyAlignment="1">
      <alignment horizontal="left" vertical="center" wrapText="1" indent="1"/>
      <protection/>
    </xf>
    <xf numFmtId="0" fontId="1" fillId="0" borderId="0" xfId="58" applyFont="1" applyAlignment="1">
      <alignment vertical="center"/>
      <protection/>
    </xf>
    <xf numFmtId="0" fontId="2" fillId="0" borderId="0" xfId="58" applyFont="1" applyAlignment="1">
      <alignment horizontal="right" vertical="center" wrapText="1"/>
      <protection/>
    </xf>
    <xf numFmtId="0" fontId="2" fillId="0" borderId="12" xfId="58" applyFont="1" applyBorder="1" applyAlignment="1">
      <alignment horizontal="left" vertical="center" wrapText="1" indent="2"/>
      <protection/>
    </xf>
    <xf numFmtId="0" fontId="1" fillId="0" borderId="12" xfId="58" applyFont="1" applyBorder="1" applyAlignment="1">
      <alignment horizontal="left" vertical="center" wrapText="1" indent="4"/>
      <protection/>
    </xf>
    <xf numFmtId="0" fontId="1" fillId="0" borderId="0" xfId="58" applyFont="1" applyAlignment="1">
      <alignment horizontal="right" vertical="center" wrapText="1"/>
      <protection/>
    </xf>
    <xf numFmtId="0" fontId="1" fillId="0" borderId="0" xfId="57" applyFont="1" applyAlignment="1">
      <alignment horizontal="right" vertical="center" wrapText="1"/>
      <protection/>
    </xf>
    <xf numFmtId="0" fontId="12" fillId="0" borderId="0" xfId="58" applyFont="1" applyAlignment="1">
      <alignment vertical="center"/>
      <protection/>
    </xf>
    <xf numFmtId="200" fontId="1" fillId="0" borderId="0" xfId="58" applyNumberFormat="1" applyFont="1" applyAlignment="1">
      <alignment vertical="center" wrapText="1"/>
      <protection/>
    </xf>
    <xf numFmtId="200" fontId="2" fillId="0" borderId="0" xfId="58" applyNumberFormat="1" applyFont="1" applyAlignment="1">
      <alignment horizontal="right" vertical="center" wrapText="1"/>
      <protection/>
    </xf>
    <xf numFmtId="0" fontId="2" fillId="0" borderId="12" xfId="58" applyFont="1" applyBorder="1" applyAlignment="1">
      <alignment horizontal="left" vertical="center" indent="2"/>
      <protection/>
    </xf>
    <xf numFmtId="0" fontId="1" fillId="0" borderId="16" xfId="58" applyFont="1" applyBorder="1" applyAlignment="1">
      <alignment horizontal="left" vertical="center" wrapText="1" indent="4"/>
      <protection/>
    </xf>
    <xf numFmtId="200" fontId="1" fillId="0" borderId="17" xfId="58" applyNumberFormat="1" applyFont="1" applyBorder="1" applyAlignment="1">
      <alignment vertical="center"/>
      <protection/>
    </xf>
    <xf numFmtId="200" fontId="1" fillId="0" borderId="18" xfId="58" applyNumberFormat="1" applyFont="1" applyBorder="1" applyAlignment="1">
      <alignment vertical="center"/>
      <protection/>
    </xf>
    <xf numFmtId="0" fontId="1" fillId="0" borderId="19" xfId="58" applyFont="1" applyBorder="1" applyAlignment="1">
      <alignment vertical="center"/>
      <protection/>
    </xf>
    <xf numFmtId="200" fontId="1" fillId="0" borderId="19" xfId="58" applyNumberFormat="1" applyFont="1" applyBorder="1" applyAlignment="1">
      <alignment horizontal="right" vertical="center"/>
      <protection/>
    </xf>
    <xf numFmtId="200" fontId="1" fillId="0" borderId="19" xfId="58" applyNumberFormat="1" applyFont="1" applyBorder="1" applyAlignment="1">
      <alignment vertical="center"/>
      <protection/>
    </xf>
    <xf numFmtId="0" fontId="1" fillId="0" borderId="0" xfId="58" applyFont="1" applyBorder="1" applyAlignment="1">
      <alignment horizontal="left" vertical="center" wrapText="1"/>
      <protection/>
    </xf>
    <xf numFmtId="0" fontId="1" fillId="0" borderId="0" xfId="58" applyFont="1" applyBorder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2" fillId="0" borderId="0" xfId="58" applyFont="1" applyBorder="1" applyAlignment="1">
      <alignment horizontal="right" vertical="center"/>
      <protection/>
    </xf>
    <xf numFmtId="0" fontId="1" fillId="0" borderId="0" xfId="58" applyFont="1" applyBorder="1" applyAlignment="1">
      <alignment horizontal="right" vertical="center"/>
      <protection/>
    </xf>
    <xf numFmtId="200" fontId="1" fillId="0" borderId="0" xfId="58" applyNumberFormat="1" applyFont="1" applyAlignment="1">
      <alignment horizontal="right"/>
      <protection/>
    </xf>
    <xf numFmtId="200" fontId="1" fillId="0" borderId="0" xfId="58" applyNumberFormat="1" applyFont="1" applyAlignment="1">
      <alignment/>
      <protection/>
    </xf>
    <xf numFmtId="0" fontId="5" fillId="0" borderId="0" xfId="0" applyFont="1" applyAlignment="1">
      <alignment/>
    </xf>
    <xf numFmtId="0" fontId="2" fillId="0" borderId="0" xfId="58" applyFont="1" applyAlignment="1">
      <alignment vertical="center"/>
      <protection/>
    </xf>
    <xf numFmtId="0" fontId="1" fillId="0" borderId="0" xfId="58" applyFont="1" applyAlignment="1">
      <alignment vertical="center"/>
      <protection/>
    </xf>
    <xf numFmtId="0" fontId="1" fillId="0" borderId="18" xfId="58" applyFont="1" applyBorder="1" applyAlignment="1">
      <alignment horizontal="right"/>
      <protection/>
    </xf>
    <xf numFmtId="0" fontId="7" fillId="0" borderId="0" xfId="58" applyFont="1" applyAlignment="1">
      <alignment horizontal="left" vertical="center"/>
      <protection/>
    </xf>
    <xf numFmtId="0" fontId="11" fillId="0" borderId="0" xfId="58" applyFont="1" applyAlignment="1">
      <alignment horizontal="left" vertical="center"/>
      <protection/>
    </xf>
    <xf numFmtId="0" fontId="10" fillId="0" borderId="0" xfId="58" applyFont="1" applyBorder="1" applyAlignment="1">
      <alignment horizontal="left" vertical="center" wrapText="1"/>
      <protection/>
    </xf>
    <xf numFmtId="0" fontId="1" fillId="0" borderId="0" xfId="58" applyFont="1" applyBorder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4.30" xfId="57"/>
    <cellStyle name="Normal_407 Tabel50" xfId="58"/>
    <cellStyle name="Normal_tab.20.3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5"/>
  <sheetViews>
    <sheetView zoomScalePageLayoutView="0" workbookViewId="0" topLeftCell="A1">
      <selection activeCell="B29" sqref="B29"/>
    </sheetView>
  </sheetViews>
  <sheetFormatPr defaultColWidth="9.140625" defaultRowHeight="12" customHeight="1"/>
  <cols>
    <col min="1" max="1" width="21.57421875" style="14" customWidth="1"/>
    <col min="2" max="2" width="31.7109375" style="52" customWidth="1"/>
    <col min="3" max="3" width="1.1484375" style="52" customWidth="1"/>
    <col min="4" max="4" width="31.421875" style="53" customWidth="1"/>
    <col min="5" max="5" width="0.9921875" style="14" customWidth="1"/>
    <col min="6" max="16384" width="9.140625" style="14" customWidth="1"/>
  </cols>
  <sheetData>
    <row r="1" spans="1:5" s="10" customFormat="1" ht="13.5" customHeight="1">
      <c r="A1" s="58" t="s">
        <v>7</v>
      </c>
      <c r="B1" s="58"/>
      <c r="C1" s="58"/>
      <c r="D1" s="58"/>
      <c r="E1" s="58"/>
    </row>
    <row r="2" spans="1:4" ht="12.75" customHeight="1">
      <c r="A2" s="11" t="s">
        <v>8</v>
      </c>
      <c r="B2" s="12"/>
      <c r="C2" s="12"/>
      <c r="D2" s="13"/>
    </row>
    <row r="3" spans="2:5" ht="12.75" customHeight="1" thickBot="1">
      <c r="B3" s="12"/>
      <c r="C3" s="12"/>
      <c r="D3" s="57" t="s">
        <v>3</v>
      </c>
      <c r="E3" s="57"/>
    </row>
    <row r="4" spans="1:5" ht="33.75" customHeight="1" thickTop="1">
      <c r="A4" s="15" t="s">
        <v>9</v>
      </c>
      <c r="B4" s="16" t="s">
        <v>6</v>
      </c>
      <c r="C4" s="17"/>
      <c r="D4" s="18" t="s">
        <v>10</v>
      </c>
      <c r="E4" s="19"/>
    </row>
    <row r="5" spans="1:4" ht="10.5" customHeight="1">
      <c r="A5" s="20"/>
      <c r="B5" s="21"/>
      <c r="C5" s="21"/>
      <c r="D5" s="22"/>
    </row>
    <row r="6" spans="1:4" ht="11.25" customHeight="1">
      <c r="A6" s="23" t="s">
        <v>11</v>
      </c>
      <c r="B6" s="24"/>
      <c r="C6" s="24"/>
      <c r="D6" s="25"/>
    </row>
    <row r="7" spans="1:4" ht="11.25" customHeight="1">
      <c r="A7" s="26">
        <v>2000</v>
      </c>
      <c r="B7" s="27">
        <f>SUM(B13+B108+B198+B270)</f>
        <v>247536</v>
      </c>
      <c r="C7" s="27"/>
      <c r="D7" s="27">
        <f>SUM(D13+D108+D198+D270)</f>
        <v>128479</v>
      </c>
    </row>
    <row r="8" spans="1:4" ht="11.25" customHeight="1">
      <c r="A8" s="26">
        <v>2005</v>
      </c>
      <c r="B8" s="27">
        <f>SUM(B14+B109+B199+B271)</f>
        <v>190606</v>
      </c>
      <c r="C8" s="27"/>
      <c r="D8" s="27">
        <f>SUM(D14+D109+D199+D271)</f>
        <v>98559</v>
      </c>
    </row>
    <row r="9" spans="1:4" ht="11.25" customHeight="1">
      <c r="A9" s="26">
        <v>2006</v>
      </c>
      <c r="B9" s="27">
        <f>SUM(B15+B110+B200+B272)</f>
        <v>190542</v>
      </c>
      <c r="C9" s="27"/>
      <c r="D9" s="27">
        <f>SUM(D15+D110+D200+D272)</f>
        <v>96710</v>
      </c>
    </row>
    <row r="10" spans="1:4" ht="11.25" customHeight="1">
      <c r="A10" s="26">
        <v>2007</v>
      </c>
      <c r="B10" s="27">
        <f>SUM(B16+B111+B201+B273)</f>
        <v>187629</v>
      </c>
      <c r="C10" s="27"/>
      <c r="D10" s="27">
        <f>SUM(D16+D111+D201+D273)</f>
        <v>92356</v>
      </c>
    </row>
    <row r="11" spans="1:4" ht="11.25" customHeight="1">
      <c r="A11" s="26">
        <v>2008</v>
      </c>
      <c r="B11" s="27">
        <f>SUM(B17+B112+B202+B274)</f>
        <v>194935</v>
      </c>
      <c r="C11" s="28" t="s">
        <v>12</v>
      </c>
      <c r="D11" s="27">
        <f>SUM(D17+D112+D202+D274)</f>
        <v>100866</v>
      </c>
    </row>
    <row r="12" spans="1:4" ht="11.25" customHeight="1">
      <c r="A12" s="26" t="s">
        <v>13</v>
      </c>
      <c r="B12" s="29"/>
      <c r="C12" s="29"/>
      <c r="D12" s="29"/>
    </row>
    <row r="13" spans="1:4" ht="11.25" customHeight="1">
      <c r="A13" s="26">
        <v>2000</v>
      </c>
      <c r="B13" s="27">
        <f>SUM(B19+B66)</f>
        <v>19332</v>
      </c>
      <c r="C13" s="27"/>
      <c r="D13" s="27">
        <f>SUM(D19+D66)</f>
        <v>9018</v>
      </c>
    </row>
    <row r="14" spans="1:4" ht="11.25" customHeight="1">
      <c r="A14" s="26">
        <v>2005</v>
      </c>
      <c r="B14" s="27">
        <f>SUM(B20+B67)</f>
        <v>15192</v>
      </c>
      <c r="C14" s="27"/>
      <c r="D14" s="27">
        <f>SUM(D20+D67)</f>
        <v>6764</v>
      </c>
    </row>
    <row r="15" spans="1:4" ht="11.25" customHeight="1">
      <c r="A15" s="26">
        <v>2006</v>
      </c>
      <c r="B15" s="27">
        <f>SUM(B21+B68)</f>
        <v>13374</v>
      </c>
      <c r="C15" s="27"/>
      <c r="D15" s="27">
        <f>SUM(D21+D68)</f>
        <v>5165</v>
      </c>
    </row>
    <row r="16" spans="1:4" ht="11.25" customHeight="1">
      <c r="A16" s="26">
        <v>2007</v>
      </c>
      <c r="B16" s="27">
        <f>SUM(B22+B69)</f>
        <v>12183</v>
      </c>
      <c r="C16" s="27"/>
      <c r="D16" s="27">
        <f>SUM(D22+D69)</f>
        <v>4599</v>
      </c>
    </row>
    <row r="17" spans="1:4" ht="11.25" customHeight="1">
      <c r="A17" s="26">
        <v>2008</v>
      </c>
      <c r="B17" s="27">
        <f>SUM(B23+B70)</f>
        <v>10695</v>
      </c>
      <c r="C17" s="27"/>
      <c r="D17" s="27">
        <f>SUM(D23+D70)</f>
        <v>5255</v>
      </c>
    </row>
    <row r="18" spans="1:4" s="31" customFormat="1" ht="11.25" customHeight="1">
      <c r="A18" s="30" t="s">
        <v>14</v>
      </c>
      <c r="B18" s="29"/>
      <c r="C18" s="29"/>
      <c r="D18" s="29"/>
    </row>
    <row r="19" spans="1:4" s="31" customFormat="1" ht="11.25" customHeight="1">
      <c r="A19" s="30">
        <v>2000</v>
      </c>
      <c r="B19" s="32">
        <f>SUM(B25+B31+B37+B43+B49+B55)</f>
        <v>12055</v>
      </c>
      <c r="C19" s="32"/>
      <c r="D19" s="32">
        <f>SUM(D25+D31+D37+D43+D49+D55)</f>
        <v>3097</v>
      </c>
    </row>
    <row r="20" spans="1:4" s="31" customFormat="1" ht="11.25" customHeight="1">
      <c r="A20" s="30">
        <v>2005</v>
      </c>
      <c r="B20" s="32">
        <f>SUM(B26+B32+B38+B44+B50+B56)</f>
        <v>8471</v>
      </c>
      <c r="C20" s="32"/>
      <c r="D20" s="32">
        <f>SUM(D26+D32+D38+D44+D50+D56)</f>
        <v>1329</v>
      </c>
    </row>
    <row r="21" spans="1:4" ht="11.25" customHeight="1">
      <c r="A21" s="30">
        <v>2006</v>
      </c>
      <c r="B21" s="32">
        <f>SUM(B27+B33+B39+B45+B51+B57)</f>
        <v>8442</v>
      </c>
      <c r="C21" s="32"/>
      <c r="D21" s="32">
        <f>SUM(D27+D33+D39+D45+D51+D57)</f>
        <v>1390</v>
      </c>
    </row>
    <row r="22" spans="1:4" ht="11.25" customHeight="1">
      <c r="A22" s="30">
        <v>2007</v>
      </c>
      <c r="B22" s="32">
        <f>SUM(B28+B34+B40+B46+B52+B58)</f>
        <v>7758</v>
      </c>
      <c r="C22" s="32"/>
      <c r="D22" s="32">
        <f>SUM(D28+D34+D40+D46+D52+D58)</f>
        <v>1394</v>
      </c>
    </row>
    <row r="23" spans="1:4" ht="11.25" customHeight="1">
      <c r="A23" s="30">
        <v>2008</v>
      </c>
      <c r="B23" s="32">
        <f>SUM(B29+B35+B41+B47+B53+B59)</f>
        <v>5345</v>
      </c>
      <c r="C23" s="32"/>
      <c r="D23" s="32">
        <f>SUM(D29+D35+D41+D47+D53+D59)</f>
        <v>1079</v>
      </c>
    </row>
    <row r="24" spans="1:4" s="31" customFormat="1" ht="11.25" customHeight="1">
      <c r="A24" s="33" t="s">
        <v>15</v>
      </c>
      <c r="B24" s="29"/>
      <c r="C24" s="29"/>
      <c r="D24" s="29"/>
    </row>
    <row r="25" spans="1:4" s="31" customFormat="1" ht="11.25" customHeight="1">
      <c r="A25" s="34">
        <v>2000</v>
      </c>
      <c r="B25" s="35">
        <v>4368</v>
      </c>
      <c r="C25" s="29"/>
      <c r="D25" s="35">
        <v>1352</v>
      </c>
    </row>
    <row r="26" spans="1:4" s="31" customFormat="1" ht="11.25" customHeight="1">
      <c r="A26" s="34">
        <v>2005</v>
      </c>
      <c r="B26" s="35">
        <v>2102</v>
      </c>
      <c r="C26" s="29"/>
      <c r="D26" s="35">
        <v>443</v>
      </c>
    </row>
    <row r="27" spans="1:4" s="31" customFormat="1" ht="11.25" customHeight="1">
      <c r="A27" s="34">
        <v>2006</v>
      </c>
      <c r="B27" s="35">
        <v>2005</v>
      </c>
      <c r="C27" s="35"/>
      <c r="D27" s="35">
        <v>413</v>
      </c>
    </row>
    <row r="28" spans="1:4" s="31" customFormat="1" ht="11.25" customHeight="1">
      <c r="A28" s="34">
        <v>2007</v>
      </c>
      <c r="B28" s="35">
        <v>2090</v>
      </c>
      <c r="C28" s="35"/>
      <c r="D28" s="35">
        <v>526</v>
      </c>
    </row>
    <row r="29" spans="1:4" s="31" customFormat="1" ht="11.25" customHeight="1">
      <c r="A29" s="34">
        <v>2008</v>
      </c>
      <c r="B29" s="36">
        <v>2056</v>
      </c>
      <c r="C29" s="36"/>
      <c r="D29" s="36">
        <v>511</v>
      </c>
    </row>
    <row r="30" spans="1:4" s="31" customFormat="1" ht="11.25" customHeight="1">
      <c r="A30" s="33" t="s">
        <v>16</v>
      </c>
      <c r="B30" s="29"/>
      <c r="C30" s="29"/>
      <c r="D30" s="29"/>
    </row>
    <row r="31" spans="1:4" s="31" customFormat="1" ht="11.25" customHeight="1">
      <c r="A31" s="34">
        <v>2000</v>
      </c>
      <c r="B31" s="35">
        <v>577</v>
      </c>
      <c r="C31" s="29"/>
      <c r="D31" s="35">
        <v>203</v>
      </c>
    </row>
    <row r="32" spans="1:4" s="31" customFormat="1" ht="11.25" customHeight="1">
      <c r="A32" s="34">
        <v>2005</v>
      </c>
      <c r="B32" s="35">
        <v>367</v>
      </c>
      <c r="C32" s="29"/>
      <c r="D32" s="35">
        <v>98</v>
      </c>
    </row>
    <row r="33" spans="1:4" s="31" customFormat="1" ht="11.25" customHeight="1">
      <c r="A33" s="34">
        <v>2006</v>
      </c>
      <c r="B33" s="35">
        <v>391</v>
      </c>
      <c r="C33" s="35"/>
      <c r="D33" s="35">
        <v>91</v>
      </c>
    </row>
    <row r="34" spans="1:4" s="31" customFormat="1" ht="11.25" customHeight="1">
      <c r="A34" s="34">
        <v>2007</v>
      </c>
      <c r="B34" s="35">
        <v>427</v>
      </c>
      <c r="C34" s="35"/>
      <c r="D34" s="35">
        <v>118</v>
      </c>
    </row>
    <row r="35" spans="1:4" s="31" customFormat="1" ht="11.25" customHeight="1">
      <c r="A35" s="34">
        <v>2008</v>
      </c>
      <c r="B35" s="36">
        <v>382</v>
      </c>
      <c r="C35" s="36"/>
      <c r="D35" s="36">
        <v>82</v>
      </c>
    </row>
    <row r="36" spans="1:4" s="31" customFormat="1" ht="11.25" customHeight="1">
      <c r="A36" s="33" t="s">
        <v>17</v>
      </c>
      <c r="B36" s="29"/>
      <c r="C36" s="29"/>
      <c r="D36" s="29"/>
    </row>
    <row r="37" spans="1:4" s="31" customFormat="1" ht="11.25" customHeight="1">
      <c r="A37" s="34">
        <v>2000</v>
      </c>
      <c r="B37" s="35">
        <v>407</v>
      </c>
      <c r="C37" s="29"/>
      <c r="D37" s="35">
        <v>338</v>
      </c>
    </row>
    <row r="38" spans="1:4" s="31" customFormat="1" ht="11.25" customHeight="1">
      <c r="A38" s="34">
        <v>2005</v>
      </c>
      <c r="B38" s="35">
        <v>407</v>
      </c>
      <c r="C38" s="29"/>
      <c r="D38" s="35">
        <v>315</v>
      </c>
    </row>
    <row r="39" spans="1:4" s="31" customFormat="1" ht="11.25" customHeight="1">
      <c r="A39" s="34">
        <v>2006</v>
      </c>
      <c r="B39" s="35">
        <v>313</v>
      </c>
      <c r="C39" s="35"/>
      <c r="D39" s="35">
        <v>178</v>
      </c>
    </row>
    <row r="40" spans="1:4" s="31" customFormat="1" ht="11.25" customHeight="1">
      <c r="A40" s="34">
        <v>2007</v>
      </c>
      <c r="B40" s="35">
        <v>231</v>
      </c>
      <c r="C40" s="35"/>
      <c r="D40" s="35">
        <v>182</v>
      </c>
    </row>
    <row r="41" spans="1:4" s="31" customFormat="1" ht="11.25" customHeight="1">
      <c r="A41" s="34">
        <v>2008</v>
      </c>
      <c r="B41" s="36">
        <v>193</v>
      </c>
      <c r="C41" s="36"/>
      <c r="D41" s="36">
        <v>150</v>
      </c>
    </row>
    <row r="42" spans="1:4" s="31" customFormat="1" ht="11.25" customHeight="1">
      <c r="A42" s="33" t="s">
        <v>18</v>
      </c>
      <c r="B42" s="29"/>
      <c r="C42" s="29"/>
      <c r="D42" s="29"/>
    </row>
    <row r="43" spans="1:4" s="31" customFormat="1" ht="11.25" customHeight="1">
      <c r="A43" s="34">
        <v>2000</v>
      </c>
      <c r="B43" s="35">
        <v>246</v>
      </c>
      <c r="C43" s="29"/>
      <c r="D43" s="35">
        <v>12</v>
      </c>
    </row>
    <row r="44" spans="1:4" s="31" customFormat="1" ht="11.25" customHeight="1">
      <c r="A44" s="34">
        <v>2005</v>
      </c>
      <c r="B44" s="35">
        <v>196</v>
      </c>
      <c r="C44" s="29"/>
      <c r="D44" s="35">
        <v>11</v>
      </c>
    </row>
    <row r="45" spans="1:4" s="31" customFormat="1" ht="11.25" customHeight="1">
      <c r="A45" s="34">
        <v>2006</v>
      </c>
      <c r="B45" s="35">
        <v>231</v>
      </c>
      <c r="C45" s="35"/>
      <c r="D45" s="35">
        <v>6</v>
      </c>
    </row>
    <row r="46" spans="1:4" s="31" customFormat="1" ht="11.25" customHeight="1">
      <c r="A46" s="34">
        <v>2007</v>
      </c>
      <c r="B46" s="35">
        <v>248</v>
      </c>
      <c r="C46" s="35"/>
      <c r="D46" s="35">
        <v>6</v>
      </c>
    </row>
    <row r="47" spans="1:4" s="31" customFormat="1" ht="11.25" customHeight="1">
      <c r="A47" s="34">
        <v>2008</v>
      </c>
      <c r="B47" s="36">
        <v>251</v>
      </c>
      <c r="C47" s="36"/>
      <c r="D47" s="36">
        <v>9</v>
      </c>
    </row>
    <row r="48" spans="1:4" s="31" customFormat="1" ht="11.25" customHeight="1">
      <c r="A48" s="33" t="s">
        <v>19</v>
      </c>
      <c r="B48" s="29"/>
      <c r="C48" s="29"/>
      <c r="D48" s="29"/>
    </row>
    <row r="49" spans="1:4" s="31" customFormat="1" ht="11.25" customHeight="1">
      <c r="A49" s="34">
        <v>2000</v>
      </c>
      <c r="B49" s="35">
        <v>3817</v>
      </c>
      <c r="C49" s="29"/>
      <c r="D49" s="35">
        <v>354</v>
      </c>
    </row>
    <row r="50" spans="1:4" s="31" customFormat="1" ht="11.25" customHeight="1">
      <c r="A50" s="34">
        <v>2005</v>
      </c>
      <c r="B50" s="35">
        <v>3526</v>
      </c>
      <c r="C50" s="29"/>
      <c r="D50" s="35">
        <v>260</v>
      </c>
    </row>
    <row r="51" spans="1:4" s="31" customFormat="1" ht="11.25" customHeight="1">
      <c r="A51" s="34">
        <v>2006</v>
      </c>
      <c r="B51" s="35">
        <v>3469</v>
      </c>
      <c r="C51" s="35"/>
      <c r="D51" s="35">
        <v>271</v>
      </c>
    </row>
    <row r="52" spans="1:4" s="31" customFormat="1" ht="11.25" customHeight="1">
      <c r="A52" s="34">
        <v>2007</v>
      </c>
      <c r="B52" s="35">
        <v>2674</v>
      </c>
      <c r="C52" s="35"/>
      <c r="D52" s="35">
        <v>268</v>
      </c>
    </row>
    <row r="53" spans="1:4" s="31" customFormat="1" ht="11.25" customHeight="1">
      <c r="A53" s="34">
        <v>2008</v>
      </c>
      <c r="B53" s="36">
        <v>619</v>
      </c>
      <c r="C53" s="36"/>
      <c r="D53" s="36">
        <v>50</v>
      </c>
    </row>
    <row r="54" spans="1:4" s="31" customFormat="1" ht="11.25" customHeight="1">
      <c r="A54" s="33" t="s">
        <v>20</v>
      </c>
      <c r="B54" s="29"/>
      <c r="C54" s="29"/>
      <c r="D54" s="29"/>
    </row>
    <row r="55" spans="1:4" s="31" customFormat="1" ht="11.25" customHeight="1">
      <c r="A55" s="34">
        <v>2000</v>
      </c>
      <c r="B55" s="35">
        <v>2640</v>
      </c>
      <c r="C55" s="29"/>
      <c r="D55" s="35">
        <v>838</v>
      </c>
    </row>
    <row r="56" spans="1:4" s="31" customFormat="1" ht="11.25" customHeight="1">
      <c r="A56" s="34">
        <v>2005</v>
      </c>
      <c r="B56" s="35">
        <v>1873</v>
      </c>
      <c r="C56" s="29"/>
      <c r="D56" s="35">
        <v>202</v>
      </c>
    </row>
    <row r="57" spans="1:4" s="31" customFormat="1" ht="11.25" customHeight="1">
      <c r="A57" s="34">
        <v>2006</v>
      </c>
      <c r="B57" s="35">
        <v>2033</v>
      </c>
      <c r="C57" s="35"/>
      <c r="D57" s="35">
        <v>431</v>
      </c>
    </row>
    <row r="58" spans="1:4" s="31" customFormat="1" ht="11.25" customHeight="1">
      <c r="A58" s="34">
        <v>2007</v>
      </c>
      <c r="B58" s="35">
        <v>2088</v>
      </c>
      <c r="C58" s="35"/>
      <c r="D58" s="35">
        <v>294</v>
      </c>
    </row>
    <row r="59" spans="1:4" s="31" customFormat="1" ht="11.25" customHeight="1">
      <c r="A59" s="34">
        <v>2008</v>
      </c>
      <c r="B59" s="36">
        <v>1844</v>
      </c>
      <c r="C59" s="36"/>
      <c r="D59" s="36">
        <v>277</v>
      </c>
    </row>
    <row r="60" spans="1:5" s="37" customFormat="1" ht="13.5" customHeight="1">
      <c r="A60" s="59" t="s">
        <v>21</v>
      </c>
      <c r="B60" s="59"/>
      <c r="C60" s="59"/>
      <c r="D60" s="59"/>
      <c r="E60" s="59"/>
    </row>
    <row r="61" spans="1:4" ht="12.75" customHeight="1">
      <c r="A61" s="11"/>
      <c r="B61" s="12"/>
      <c r="C61" s="12"/>
      <c r="D61" s="13"/>
    </row>
    <row r="62" spans="2:5" ht="12.75" customHeight="1" thickBot="1">
      <c r="B62" s="12"/>
      <c r="C62" s="12"/>
      <c r="D62" s="57" t="s">
        <v>3</v>
      </c>
      <c r="E62" s="57"/>
    </row>
    <row r="63" spans="1:5" ht="33.75" customHeight="1" thickTop="1">
      <c r="A63" s="15" t="s">
        <v>9</v>
      </c>
      <c r="B63" s="16" t="s">
        <v>6</v>
      </c>
      <c r="C63" s="17"/>
      <c r="D63" s="18" t="s">
        <v>10</v>
      </c>
      <c r="E63" s="19"/>
    </row>
    <row r="64" spans="1:4" ht="10.5" customHeight="1">
      <c r="A64" s="20"/>
      <c r="B64" s="21"/>
      <c r="C64" s="21"/>
      <c r="D64" s="22"/>
    </row>
    <row r="65" spans="1:4" s="31" customFormat="1" ht="11.25" customHeight="1">
      <c r="A65" s="30" t="s">
        <v>22</v>
      </c>
      <c r="B65" s="29"/>
      <c r="C65" s="29"/>
      <c r="D65" s="29"/>
    </row>
    <row r="66" spans="1:4" s="31" customFormat="1" ht="11.25" customHeight="1">
      <c r="A66" s="30">
        <v>2000</v>
      </c>
      <c r="B66" s="32">
        <f>SUM(B72+B78+B90+B96+B102)</f>
        <v>7277</v>
      </c>
      <c r="C66" s="32"/>
      <c r="D66" s="32">
        <f>SUM(D72+D90+D96+D102)</f>
        <v>5921</v>
      </c>
    </row>
    <row r="67" spans="1:4" s="31" customFormat="1" ht="11.25" customHeight="1">
      <c r="A67" s="30">
        <v>2005</v>
      </c>
      <c r="B67" s="32">
        <f>SUM(B73+B91+B97+B103)</f>
        <v>6721</v>
      </c>
      <c r="C67" s="32"/>
      <c r="D67" s="32">
        <f>SUM(D73+D91+D97+D103)</f>
        <v>5435</v>
      </c>
    </row>
    <row r="68" spans="1:4" ht="11.25" customHeight="1">
      <c r="A68" s="30">
        <v>2006</v>
      </c>
      <c r="B68" s="32">
        <f>SUM(B74+B92+B98+B104)</f>
        <v>4932</v>
      </c>
      <c r="C68" s="32"/>
      <c r="D68" s="32">
        <f>SUM(D74+D98+D104)</f>
        <v>3775</v>
      </c>
    </row>
    <row r="69" spans="1:4" ht="11.25" customHeight="1">
      <c r="A69" s="30">
        <v>2007</v>
      </c>
      <c r="B69" s="32">
        <f>SUM(B75+B99+B105)</f>
        <v>4425</v>
      </c>
      <c r="C69" s="32"/>
      <c r="D69" s="32">
        <f>SUM(D75+D99+D105)</f>
        <v>3205</v>
      </c>
    </row>
    <row r="70" spans="1:4" ht="11.25" customHeight="1">
      <c r="A70" s="30">
        <v>2008</v>
      </c>
      <c r="B70" s="32">
        <f>SUM(B76+B100+B106)</f>
        <v>5350</v>
      </c>
      <c r="C70" s="32"/>
      <c r="D70" s="32">
        <f>SUM(D76+D100+D106)</f>
        <v>4176</v>
      </c>
    </row>
    <row r="71" spans="1:4" s="31" customFormat="1" ht="11.25" customHeight="1">
      <c r="A71" s="33" t="s">
        <v>23</v>
      </c>
      <c r="B71" s="29"/>
      <c r="C71" s="29"/>
      <c r="D71" s="29"/>
    </row>
    <row r="72" spans="1:4" s="31" customFormat="1" ht="11.25" customHeight="1">
      <c r="A72" s="34">
        <v>2000</v>
      </c>
      <c r="B72" s="35">
        <v>4460</v>
      </c>
      <c r="C72" s="29"/>
      <c r="D72" s="35">
        <v>3767</v>
      </c>
    </row>
    <row r="73" spans="1:4" s="31" customFormat="1" ht="11.25" customHeight="1">
      <c r="A73" s="34">
        <v>2005</v>
      </c>
      <c r="B73" s="35">
        <v>4243</v>
      </c>
      <c r="C73" s="29"/>
      <c r="D73" s="35">
        <v>3515</v>
      </c>
    </row>
    <row r="74" spans="1:4" s="31" customFormat="1" ht="11.25" customHeight="1">
      <c r="A74" s="34">
        <v>2006</v>
      </c>
      <c r="B74" s="35">
        <v>2954</v>
      </c>
      <c r="C74" s="35"/>
      <c r="D74" s="35">
        <v>2403</v>
      </c>
    </row>
    <row r="75" spans="1:4" s="31" customFormat="1" ht="11.25" customHeight="1">
      <c r="A75" s="34">
        <v>2007</v>
      </c>
      <c r="B75" s="35">
        <v>2700</v>
      </c>
      <c r="C75" s="35"/>
      <c r="D75" s="35">
        <v>2171</v>
      </c>
    </row>
    <row r="76" spans="1:4" s="31" customFormat="1" ht="11.25" customHeight="1">
      <c r="A76" s="34">
        <v>2008</v>
      </c>
      <c r="B76" s="36">
        <v>3729</v>
      </c>
      <c r="C76" s="36"/>
      <c r="D76" s="36">
        <v>3200</v>
      </c>
    </row>
    <row r="77" spans="1:4" s="31" customFormat="1" ht="11.25" customHeight="1">
      <c r="A77" s="33" t="s">
        <v>24</v>
      </c>
      <c r="B77" s="29"/>
      <c r="C77" s="29"/>
      <c r="D77" s="38"/>
    </row>
    <row r="78" spans="1:4" s="31" customFormat="1" ht="11.25" customHeight="1">
      <c r="A78" s="34">
        <v>2000</v>
      </c>
      <c r="B78" s="35">
        <v>16</v>
      </c>
      <c r="C78" s="29"/>
      <c r="D78" s="35" t="s">
        <v>25</v>
      </c>
    </row>
    <row r="79" spans="1:4" s="31" customFormat="1" ht="11.25" customHeight="1">
      <c r="A79" s="34">
        <v>2005</v>
      </c>
      <c r="B79" s="35" t="s">
        <v>25</v>
      </c>
      <c r="C79" s="29"/>
      <c r="D79" s="35" t="s">
        <v>25</v>
      </c>
    </row>
    <row r="80" spans="1:4" s="31" customFormat="1" ht="11.25" customHeight="1">
      <c r="A80" s="34">
        <v>2006</v>
      </c>
      <c r="B80" s="35" t="s">
        <v>26</v>
      </c>
      <c r="C80" s="35"/>
      <c r="D80" s="35" t="s">
        <v>27</v>
      </c>
    </row>
    <row r="81" spans="1:4" s="31" customFormat="1" ht="11.25" customHeight="1">
      <c r="A81" s="34">
        <v>2007</v>
      </c>
      <c r="B81" s="35" t="s">
        <v>26</v>
      </c>
      <c r="C81" s="35"/>
      <c r="D81" s="35" t="s">
        <v>27</v>
      </c>
    </row>
    <row r="82" spans="1:4" s="31" customFormat="1" ht="11.25" customHeight="1">
      <c r="A82" s="34">
        <v>2008</v>
      </c>
      <c r="B82" s="35" t="s">
        <v>26</v>
      </c>
      <c r="C82" s="35"/>
      <c r="D82" s="35" t="s">
        <v>27</v>
      </c>
    </row>
    <row r="83" spans="1:4" s="31" customFormat="1" ht="11.25" customHeight="1">
      <c r="A83" s="33" t="s">
        <v>28</v>
      </c>
      <c r="B83" s="29"/>
      <c r="C83" s="29"/>
      <c r="D83" s="35"/>
    </row>
    <row r="84" spans="1:4" s="31" customFormat="1" ht="11.25" customHeight="1">
      <c r="A84" s="34">
        <v>2000</v>
      </c>
      <c r="B84" s="29" t="s">
        <v>26</v>
      </c>
      <c r="C84" s="29"/>
      <c r="D84" s="29" t="s">
        <v>26</v>
      </c>
    </row>
    <row r="85" spans="1:4" s="31" customFormat="1" ht="11.25" customHeight="1">
      <c r="A85" s="34">
        <v>2005</v>
      </c>
      <c r="B85" s="29" t="s">
        <v>26</v>
      </c>
      <c r="C85" s="29"/>
      <c r="D85" s="29" t="s">
        <v>26</v>
      </c>
    </row>
    <row r="86" spans="1:4" s="31" customFormat="1" ht="11.25" customHeight="1">
      <c r="A86" s="34">
        <v>2006</v>
      </c>
      <c r="B86" s="35" t="s">
        <v>26</v>
      </c>
      <c r="C86" s="35"/>
      <c r="D86" s="35" t="s">
        <v>27</v>
      </c>
    </row>
    <row r="87" spans="1:4" s="31" customFormat="1" ht="11.25" customHeight="1">
      <c r="A87" s="34">
        <v>2007</v>
      </c>
      <c r="B87" s="35" t="s">
        <v>26</v>
      </c>
      <c r="C87" s="35"/>
      <c r="D87" s="35" t="s">
        <v>27</v>
      </c>
    </row>
    <row r="88" spans="1:4" s="31" customFormat="1" ht="11.25" customHeight="1">
      <c r="A88" s="34">
        <v>2008</v>
      </c>
      <c r="B88" s="35" t="s">
        <v>26</v>
      </c>
      <c r="C88" s="35"/>
      <c r="D88" s="35" t="s">
        <v>27</v>
      </c>
    </row>
    <row r="89" spans="1:4" s="31" customFormat="1" ht="11.25" customHeight="1">
      <c r="A89" s="33" t="s">
        <v>29</v>
      </c>
      <c r="B89" s="29"/>
      <c r="C89" s="29"/>
      <c r="D89" s="29"/>
    </row>
    <row r="90" spans="1:4" s="31" customFormat="1" ht="11.25" customHeight="1">
      <c r="A90" s="34">
        <v>2000</v>
      </c>
      <c r="B90" s="35">
        <v>71</v>
      </c>
      <c r="C90" s="29"/>
      <c r="D90" s="35">
        <v>60</v>
      </c>
    </row>
    <row r="91" spans="1:4" s="31" customFormat="1" ht="11.25" customHeight="1">
      <c r="A91" s="34">
        <v>2005</v>
      </c>
      <c r="B91" s="35">
        <v>41</v>
      </c>
      <c r="C91" s="29"/>
      <c r="D91" s="35">
        <v>11</v>
      </c>
    </row>
    <row r="92" spans="1:4" s="31" customFormat="1" ht="11.25" customHeight="1">
      <c r="A92" s="34">
        <v>2006</v>
      </c>
      <c r="B92" s="35">
        <v>40</v>
      </c>
      <c r="C92" s="35"/>
      <c r="D92" s="35" t="s">
        <v>27</v>
      </c>
    </row>
    <row r="93" spans="1:4" s="31" customFormat="1" ht="11.25" customHeight="1">
      <c r="A93" s="34">
        <v>2007</v>
      </c>
      <c r="B93" s="35" t="s">
        <v>27</v>
      </c>
      <c r="C93" s="35"/>
      <c r="D93" s="35" t="s">
        <v>27</v>
      </c>
    </row>
    <row r="94" spans="1:4" s="31" customFormat="1" ht="11.25" customHeight="1">
      <c r="A94" s="34">
        <v>2008</v>
      </c>
      <c r="B94" s="35" t="s">
        <v>27</v>
      </c>
      <c r="C94" s="35"/>
      <c r="D94" s="35" t="s">
        <v>27</v>
      </c>
    </row>
    <row r="95" spans="1:4" s="31" customFormat="1" ht="11.25" customHeight="1">
      <c r="A95" s="33" t="s">
        <v>30</v>
      </c>
      <c r="B95" s="29"/>
      <c r="C95" s="29"/>
      <c r="D95" s="29"/>
    </row>
    <row r="96" spans="1:4" s="31" customFormat="1" ht="11.25" customHeight="1">
      <c r="A96" s="34">
        <v>2000</v>
      </c>
      <c r="B96" s="35">
        <v>1648</v>
      </c>
      <c r="C96" s="29"/>
      <c r="D96" s="35">
        <v>1259</v>
      </c>
    </row>
    <row r="97" spans="1:4" s="31" customFormat="1" ht="11.25" customHeight="1">
      <c r="A97" s="34">
        <v>2005</v>
      </c>
      <c r="B97" s="35">
        <v>1128</v>
      </c>
      <c r="C97" s="29"/>
      <c r="D97" s="35">
        <v>849</v>
      </c>
    </row>
    <row r="98" spans="1:4" s="31" customFormat="1" ht="11.25" customHeight="1">
      <c r="A98" s="34">
        <v>2006</v>
      </c>
      <c r="B98" s="35">
        <v>1211</v>
      </c>
      <c r="C98" s="35"/>
      <c r="D98" s="35">
        <v>961</v>
      </c>
    </row>
    <row r="99" spans="1:4" s="31" customFormat="1" ht="11.25" customHeight="1">
      <c r="A99" s="34">
        <v>2007</v>
      </c>
      <c r="B99" s="35">
        <v>1270</v>
      </c>
      <c r="C99" s="35"/>
      <c r="D99" s="35">
        <v>936</v>
      </c>
    </row>
    <row r="100" spans="1:4" s="31" customFormat="1" ht="11.25" customHeight="1">
      <c r="A100" s="34">
        <v>2008</v>
      </c>
      <c r="B100" s="36">
        <v>1194</v>
      </c>
      <c r="C100" s="36"/>
      <c r="D100" s="36">
        <v>868</v>
      </c>
    </row>
    <row r="101" spans="1:4" s="31" customFormat="1" ht="11.25" customHeight="1">
      <c r="A101" s="33" t="s">
        <v>31</v>
      </c>
      <c r="B101" s="29"/>
      <c r="C101" s="29"/>
      <c r="D101" s="29"/>
    </row>
    <row r="102" spans="1:4" s="31" customFormat="1" ht="11.25" customHeight="1">
      <c r="A102" s="34">
        <v>2000</v>
      </c>
      <c r="B102" s="35">
        <v>1082</v>
      </c>
      <c r="C102" s="29"/>
      <c r="D102" s="35">
        <v>835</v>
      </c>
    </row>
    <row r="103" spans="1:4" s="31" customFormat="1" ht="11.25" customHeight="1">
      <c r="A103" s="34">
        <v>2005</v>
      </c>
      <c r="B103" s="35">
        <v>1309</v>
      </c>
      <c r="C103" s="29"/>
      <c r="D103" s="35">
        <v>1060</v>
      </c>
    </row>
    <row r="104" spans="1:4" s="31" customFormat="1" ht="11.25" customHeight="1">
      <c r="A104" s="34">
        <v>2006</v>
      </c>
      <c r="B104" s="35">
        <v>727</v>
      </c>
      <c r="C104" s="35"/>
      <c r="D104" s="35">
        <v>411</v>
      </c>
    </row>
    <row r="105" spans="1:4" s="31" customFormat="1" ht="11.25" customHeight="1">
      <c r="A105" s="34">
        <v>2007</v>
      </c>
      <c r="B105" s="35">
        <v>455</v>
      </c>
      <c r="C105" s="35"/>
      <c r="D105" s="35">
        <v>98</v>
      </c>
    </row>
    <row r="106" spans="1:4" s="31" customFormat="1" ht="11.25" customHeight="1">
      <c r="A106" s="34">
        <v>2008</v>
      </c>
      <c r="B106" s="36">
        <v>427</v>
      </c>
      <c r="C106" s="36"/>
      <c r="D106" s="36">
        <v>108</v>
      </c>
    </row>
    <row r="107" spans="1:4" ht="11.25" customHeight="1">
      <c r="A107" s="26" t="s">
        <v>32</v>
      </c>
      <c r="B107" s="29"/>
      <c r="C107" s="29"/>
      <c r="D107" s="29"/>
    </row>
    <row r="108" spans="1:4" ht="11.25" customHeight="1">
      <c r="A108" s="26">
        <v>2000</v>
      </c>
      <c r="B108" s="27">
        <f>SUM(B114+B156)</f>
        <v>131993</v>
      </c>
      <c r="C108" s="27"/>
      <c r="D108" s="27">
        <f>SUM(D114+D156)</f>
        <v>86787</v>
      </c>
    </row>
    <row r="109" spans="1:4" ht="11.25" customHeight="1">
      <c r="A109" s="26">
        <v>2005</v>
      </c>
      <c r="B109" s="27">
        <f>SUM(B115+B157)</f>
        <v>107844</v>
      </c>
      <c r="C109" s="27"/>
      <c r="D109" s="27">
        <f>SUM(D115+D157)</f>
        <v>68778</v>
      </c>
    </row>
    <row r="110" spans="1:4" ht="11.25" customHeight="1">
      <c r="A110" s="26">
        <v>2006</v>
      </c>
      <c r="B110" s="27">
        <f>SUM(B116+B158)</f>
        <v>107688</v>
      </c>
      <c r="C110" s="27"/>
      <c r="D110" s="27">
        <f>SUM(D116+D158)</f>
        <v>67860</v>
      </c>
    </row>
    <row r="111" spans="1:4" ht="11.25" customHeight="1">
      <c r="A111" s="26">
        <v>2007</v>
      </c>
      <c r="B111" s="27">
        <f>SUM(B117+B159)</f>
        <v>105966</v>
      </c>
      <c r="C111" s="27"/>
      <c r="D111" s="27">
        <f>SUM(D117+D159)</f>
        <v>65247</v>
      </c>
    </row>
    <row r="112" spans="1:4" ht="11.25" customHeight="1">
      <c r="A112" s="26">
        <v>2008</v>
      </c>
      <c r="B112" s="27">
        <f>SUM(B118+B160)</f>
        <v>109939</v>
      </c>
      <c r="C112" s="27"/>
      <c r="D112" s="27">
        <f>SUM(D118+D160)</f>
        <v>67979</v>
      </c>
    </row>
    <row r="113" spans="1:4" ht="11.25" customHeight="1">
      <c r="A113" s="30" t="s">
        <v>33</v>
      </c>
      <c r="B113" s="39"/>
      <c r="C113" s="39"/>
      <c r="D113" s="39"/>
    </row>
    <row r="114" spans="1:4" ht="11.25" customHeight="1">
      <c r="A114" s="30">
        <v>2000</v>
      </c>
      <c r="B114" s="27">
        <f>SUM(B120+B126+B132+B138+B150)</f>
        <v>37106</v>
      </c>
      <c r="C114" s="27"/>
      <c r="D114" s="27">
        <f>SUM(D120+D126+D132+D138+D150)</f>
        <v>18031</v>
      </c>
    </row>
    <row r="115" spans="1:4" ht="11.25" customHeight="1">
      <c r="A115" s="30">
        <v>2005</v>
      </c>
      <c r="B115" s="27">
        <f>SUM(B121+B127+B133+B139+B151)</f>
        <v>29315</v>
      </c>
      <c r="C115" s="27"/>
      <c r="D115" s="27">
        <f>SUM(D121+D127+D133+D139+D151)</f>
        <v>13074</v>
      </c>
    </row>
    <row r="116" spans="1:4" ht="11.25" customHeight="1">
      <c r="A116" s="30">
        <v>2006</v>
      </c>
      <c r="B116" s="27">
        <f>SUM(B122+B128+B134+B140+B152)</f>
        <v>30099</v>
      </c>
      <c r="C116" s="27"/>
      <c r="D116" s="27">
        <f>SUM(D122+D128+D134+D140+D152)</f>
        <v>13852</v>
      </c>
    </row>
    <row r="117" spans="1:4" ht="11.25" customHeight="1">
      <c r="A117" s="30">
        <v>2007</v>
      </c>
      <c r="B117" s="27">
        <f>SUM(B123+B129+B135+B141+B153)</f>
        <v>30532</v>
      </c>
      <c r="C117" s="27"/>
      <c r="D117" s="27">
        <f>SUM(D123+D129+D135+D141+D153)</f>
        <v>13408</v>
      </c>
    </row>
    <row r="118" spans="1:4" ht="11.25" customHeight="1">
      <c r="A118" s="30">
        <v>2008</v>
      </c>
      <c r="B118" s="27">
        <f>SUM(B124+B130+B136+B142+B154)</f>
        <v>28798</v>
      </c>
      <c r="C118" s="27"/>
      <c r="D118" s="27">
        <f>SUM(D124+D130+D136+D142+D154)</f>
        <v>12439</v>
      </c>
    </row>
    <row r="119" spans="1:4" s="31" customFormat="1" ht="11.25" customHeight="1">
      <c r="A119" s="33" t="s">
        <v>34</v>
      </c>
      <c r="B119" s="29"/>
      <c r="C119" s="29"/>
      <c r="D119" s="29"/>
    </row>
    <row r="120" spans="1:4" s="31" customFormat="1" ht="11.25" customHeight="1">
      <c r="A120" s="34">
        <v>2000</v>
      </c>
      <c r="B120" s="35">
        <v>7356</v>
      </c>
      <c r="C120" s="29"/>
      <c r="D120" s="35">
        <v>2765</v>
      </c>
    </row>
    <row r="121" spans="1:4" s="31" customFormat="1" ht="11.25" customHeight="1">
      <c r="A121" s="34">
        <v>2005</v>
      </c>
      <c r="B121" s="35">
        <v>5196</v>
      </c>
      <c r="C121" s="29"/>
      <c r="D121" s="35">
        <v>1343</v>
      </c>
    </row>
    <row r="122" spans="1:4" s="31" customFormat="1" ht="11.25" customHeight="1">
      <c r="A122" s="34">
        <v>2006</v>
      </c>
      <c r="B122" s="35">
        <v>5052</v>
      </c>
      <c r="C122" s="35"/>
      <c r="D122" s="35">
        <v>1367</v>
      </c>
    </row>
    <row r="123" spans="1:4" s="31" customFormat="1" ht="11.25" customHeight="1">
      <c r="A123" s="34">
        <v>2007</v>
      </c>
      <c r="B123" s="35">
        <v>5366</v>
      </c>
      <c r="C123" s="35"/>
      <c r="D123" s="35">
        <v>1731</v>
      </c>
    </row>
    <row r="124" spans="1:4" s="31" customFormat="1" ht="11.25" customHeight="1">
      <c r="A124" s="34">
        <v>2008</v>
      </c>
      <c r="B124" s="36">
        <v>5066</v>
      </c>
      <c r="C124" s="36"/>
      <c r="D124" s="36">
        <v>1522</v>
      </c>
    </row>
    <row r="125" spans="1:4" s="31" customFormat="1" ht="11.25" customHeight="1">
      <c r="A125" s="33" t="s">
        <v>35</v>
      </c>
      <c r="B125" s="29"/>
      <c r="C125" s="29"/>
      <c r="D125" s="29"/>
    </row>
    <row r="126" spans="1:4" s="31" customFormat="1" ht="11.25" customHeight="1">
      <c r="A126" s="34">
        <v>2000</v>
      </c>
      <c r="B126" s="35">
        <v>1964</v>
      </c>
      <c r="C126" s="29"/>
      <c r="D126" s="35">
        <v>274</v>
      </c>
    </row>
    <row r="127" spans="1:4" s="31" customFormat="1" ht="11.25" customHeight="1">
      <c r="A127" s="34">
        <v>2005</v>
      </c>
      <c r="B127" s="35">
        <v>1653</v>
      </c>
      <c r="C127" s="29"/>
      <c r="D127" s="35">
        <v>220</v>
      </c>
    </row>
    <row r="128" spans="1:4" s="31" customFormat="1" ht="11.25" customHeight="1">
      <c r="A128" s="34">
        <v>2006</v>
      </c>
      <c r="B128" s="35">
        <v>1603</v>
      </c>
      <c r="C128" s="35"/>
      <c r="D128" s="35">
        <v>113</v>
      </c>
    </row>
    <row r="129" spans="1:4" s="31" customFormat="1" ht="11.25" customHeight="1">
      <c r="A129" s="34">
        <v>2007</v>
      </c>
      <c r="B129" s="35">
        <v>1581</v>
      </c>
      <c r="C129" s="35"/>
      <c r="D129" s="35">
        <v>100</v>
      </c>
    </row>
    <row r="130" spans="1:4" s="31" customFormat="1" ht="11.25" customHeight="1">
      <c r="A130" s="34">
        <v>2008</v>
      </c>
      <c r="B130" s="36">
        <v>1672</v>
      </c>
      <c r="C130" s="36"/>
      <c r="D130" s="36">
        <v>94</v>
      </c>
    </row>
    <row r="131" spans="1:4" s="31" customFormat="1" ht="11.25" customHeight="1">
      <c r="A131" s="33" t="s">
        <v>36</v>
      </c>
      <c r="B131" s="29"/>
      <c r="C131" s="29"/>
      <c r="D131" s="29"/>
    </row>
    <row r="132" spans="1:4" s="31" customFormat="1" ht="11.25" customHeight="1">
      <c r="A132" s="34">
        <v>2000</v>
      </c>
      <c r="B132" s="35">
        <v>10780</v>
      </c>
      <c r="C132" s="29"/>
      <c r="D132" s="35">
        <v>6528</v>
      </c>
    </row>
    <row r="133" spans="1:4" s="31" customFormat="1" ht="11.25" customHeight="1">
      <c r="A133" s="34">
        <v>2005</v>
      </c>
      <c r="B133" s="35">
        <v>9699</v>
      </c>
      <c r="C133" s="29"/>
      <c r="D133" s="35">
        <v>5828</v>
      </c>
    </row>
    <row r="134" spans="1:4" s="31" customFormat="1" ht="11.25" customHeight="1">
      <c r="A134" s="34">
        <v>2006</v>
      </c>
      <c r="B134" s="35">
        <v>9096</v>
      </c>
      <c r="C134" s="35"/>
      <c r="D134" s="35">
        <v>5403</v>
      </c>
    </row>
    <row r="135" spans="1:4" s="31" customFormat="1" ht="11.25" customHeight="1">
      <c r="A135" s="34">
        <v>2007</v>
      </c>
      <c r="B135" s="35">
        <v>9428</v>
      </c>
      <c r="C135" s="35"/>
      <c r="D135" s="35">
        <v>5538</v>
      </c>
    </row>
    <row r="136" spans="1:4" s="31" customFormat="1" ht="11.25" customHeight="1">
      <c r="A136" s="34">
        <v>2008</v>
      </c>
      <c r="B136" s="36">
        <v>9870</v>
      </c>
      <c r="C136" s="36"/>
      <c r="D136" s="36">
        <v>5590</v>
      </c>
    </row>
    <row r="137" spans="1:4" s="31" customFormat="1" ht="11.25" customHeight="1">
      <c r="A137" s="33" t="s">
        <v>37</v>
      </c>
      <c r="B137" s="21"/>
      <c r="C137" s="21"/>
      <c r="D137" s="21"/>
    </row>
    <row r="138" spans="1:4" s="31" customFormat="1" ht="11.25" customHeight="1">
      <c r="A138" s="34">
        <v>2000</v>
      </c>
      <c r="B138" s="35">
        <v>1066</v>
      </c>
      <c r="C138" s="29"/>
      <c r="D138" s="35">
        <v>414</v>
      </c>
    </row>
    <row r="139" spans="1:4" s="31" customFormat="1" ht="11.25" customHeight="1">
      <c r="A139" s="34">
        <v>2005</v>
      </c>
      <c r="B139" s="35">
        <v>558</v>
      </c>
      <c r="C139" s="29"/>
      <c r="D139" s="35">
        <v>18</v>
      </c>
    </row>
    <row r="140" spans="1:4" s="31" customFormat="1" ht="11.25" customHeight="1">
      <c r="A140" s="34">
        <v>2006</v>
      </c>
      <c r="B140" s="35">
        <v>716</v>
      </c>
      <c r="C140" s="35"/>
      <c r="D140" s="35">
        <v>117</v>
      </c>
    </row>
    <row r="141" spans="1:4" s="31" customFormat="1" ht="11.25" customHeight="1">
      <c r="A141" s="34">
        <v>2007</v>
      </c>
      <c r="B141" s="35">
        <v>534</v>
      </c>
      <c r="C141" s="35"/>
      <c r="D141" s="35">
        <v>4</v>
      </c>
    </row>
    <row r="142" spans="1:4" s="31" customFormat="1" ht="11.25" customHeight="1">
      <c r="A142" s="34">
        <v>2008</v>
      </c>
      <c r="B142" s="36">
        <v>589</v>
      </c>
      <c r="C142" s="36"/>
      <c r="D142" s="36">
        <v>10</v>
      </c>
    </row>
    <row r="143" spans="1:4" s="31" customFormat="1" ht="11.25" customHeight="1">
      <c r="A143" s="33" t="s">
        <v>38</v>
      </c>
      <c r="B143" s="21"/>
      <c r="C143" s="21"/>
      <c r="D143" s="21"/>
    </row>
    <row r="144" spans="1:4" s="31" customFormat="1" ht="11.25" customHeight="1">
      <c r="A144" s="34">
        <v>2000</v>
      </c>
      <c r="B144" s="29" t="s">
        <v>25</v>
      </c>
      <c r="C144" s="29"/>
      <c r="D144" s="29" t="s">
        <v>25</v>
      </c>
    </row>
    <row r="145" spans="1:4" s="31" customFormat="1" ht="11.25" customHeight="1">
      <c r="A145" s="34">
        <v>2005</v>
      </c>
      <c r="B145" s="29" t="s">
        <v>25</v>
      </c>
      <c r="C145" s="29"/>
      <c r="D145" s="29" t="s">
        <v>25</v>
      </c>
    </row>
    <row r="146" spans="1:4" s="31" customFormat="1" ht="11.25" customHeight="1">
      <c r="A146" s="34">
        <v>2006</v>
      </c>
      <c r="B146" s="35" t="s">
        <v>26</v>
      </c>
      <c r="C146" s="35"/>
      <c r="D146" s="35" t="s">
        <v>27</v>
      </c>
    </row>
    <row r="147" spans="1:4" s="31" customFormat="1" ht="11.25" customHeight="1">
      <c r="A147" s="34">
        <v>2007</v>
      </c>
      <c r="B147" s="35" t="s">
        <v>26</v>
      </c>
      <c r="C147" s="35"/>
      <c r="D147" s="35" t="s">
        <v>27</v>
      </c>
    </row>
    <row r="148" spans="1:4" s="31" customFormat="1" ht="11.25" customHeight="1">
      <c r="A148" s="34">
        <v>2008</v>
      </c>
      <c r="B148" s="35" t="s">
        <v>26</v>
      </c>
      <c r="C148" s="35"/>
      <c r="D148" s="35" t="s">
        <v>27</v>
      </c>
    </row>
    <row r="149" spans="1:4" s="31" customFormat="1" ht="11.25" customHeight="1">
      <c r="A149" s="33" t="s">
        <v>39</v>
      </c>
      <c r="B149" s="29"/>
      <c r="C149" s="29"/>
      <c r="D149" s="29"/>
    </row>
    <row r="150" spans="1:4" s="31" customFormat="1" ht="11.25" customHeight="1">
      <c r="A150" s="34">
        <v>2000</v>
      </c>
      <c r="B150" s="35">
        <v>15940</v>
      </c>
      <c r="C150" s="29"/>
      <c r="D150" s="35">
        <v>8050</v>
      </c>
    </row>
    <row r="151" spans="1:4" s="31" customFormat="1" ht="11.25" customHeight="1">
      <c r="A151" s="34">
        <v>2005</v>
      </c>
      <c r="B151" s="35">
        <v>12209</v>
      </c>
      <c r="C151" s="29"/>
      <c r="D151" s="35">
        <v>5665</v>
      </c>
    </row>
    <row r="152" spans="1:4" s="31" customFormat="1" ht="11.25" customHeight="1">
      <c r="A152" s="34">
        <v>2006</v>
      </c>
      <c r="B152" s="35">
        <v>13632</v>
      </c>
      <c r="C152" s="35"/>
      <c r="D152" s="35">
        <v>6852</v>
      </c>
    </row>
    <row r="153" spans="1:4" s="31" customFormat="1" ht="11.25" customHeight="1">
      <c r="A153" s="34">
        <v>2007</v>
      </c>
      <c r="B153" s="35">
        <v>13623</v>
      </c>
      <c r="C153" s="35"/>
      <c r="D153" s="35">
        <v>6035</v>
      </c>
    </row>
    <row r="154" spans="1:4" s="31" customFormat="1" ht="11.25" customHeight="1">
      <c r="A154" s="34">
        <v>2008</v>
      </c>
      <c r="B154" s="36">
        <v>11601</v>
      </c>
      <c r="C154" s="36"/>
      <c r="D154" s="36">
        <v>5223</v>
      </c>
    </row>
    <row r="155" spans="1:4" s="31" customFormat="1" ht="11.25" customHeight="1">
      <c r="A155" s="30" t="s">
        <v>40</v>
      </c>
      <c r="B155" s="29"/>
      <c r="C155" s="29"/>
      <c r="D155" s="29"/>
    </row>
    <row r="156" spans="1:4" s="31" customFormat="1" ht="11.25" customHeight="1">
      <c r="A156" s="30">
        <v>2000</v>
      </c>
      <c r="B156" s="27">
        <f>SUM(B162+B168+B174+B180+B186+B192)</f>
        <v>94887</v>
      </c>
      <c r="C156" s="27"/>
      <c r="D156" s="27">
        <f>SUM(D162+D168+D174+D180+D186+D192)</f>
        <v>68756</v>
      </c>
    </row>
    <row r="157" spans="1:4" s="31" customFormat="1" ht="11.25" customHeight="1">
      <c r="A157" s="30">
        <v>2005</v>
      </c>
      <c r="B157" s="27">
        <f>SUM(B163+B169+B175+B181+B187+B193)</f>
        <v>78529</v>
      </c>
      <c r="C157" s="27"/>
      <c r="D157" s="27">
        <f>SUM(D163+D169+D175+D181+D187+D193)</f>
        <v>55704</v>
      </c>
    </row>
    <row r="158" spans="1:4" ht="11.25" customHeight="1">
      <c r="A158" s="30">
        <v>2006</v>
      </c>
      <c r="B158" s="27">
        <f>SUM(B164+B170+B176+B182+B188+B194)</f>
        <v>77589</v>
      </c>
      <c r="C158" s="27"/>
      <c r="D158" s="27">
        <f>SUM(D164+D170+D176+D182+D188+D194)</f>
        <v>54008</v>
      </c>
    </row>
    <row r="159" spans="1:4" ht="11.25" customHeight="1">
      <c r="A159" s="30">
        <v>2007</v>
      </c>
      <c r="B159" s="27">
        <f>SUM(B165+B171+B177+B183+B189+B195)</f>
        <v>75434</v>
      </c>
      <c r="C159" s="27"/>
      <c r="D159" s="27">
        <f>SUM(D165+D171+D177+D183+D189+D195)</f>
        <v>51839</v>
      </c>
    </row>
    <row r="160" spans="1:4" ht="11.25" customHeight="1">
      <c r="A160" s="30">
        <v>2008</v>
      </c>
      <c r="B160" s="27">
        <f>SUM(B166+B172+B178+B184+B190+B196)</f>
        <v>81141</v>
      </c>
      <c r="C160" s="27"/>
      <c r="D160" s="27">
        <f>SUM(D166+D172+D178+D184+D190+D196)</f>
        <v>55540</v>
      </c>
    </row>
    <row r="161" spans="1:4" s="31" customFormat="1" ht="11.25" customHeight="1">
      <c r="A161" s="33" t="s">
        <v>41</v>
      </c>
      <c r="B161" s="29"/>
      <c r="C161" s="29"/>
      <c r="D161" s="29"/>
    </row>
    <row r="162" spans="1:4" s="31" customFormat="1" ht="11.25" customHeight="1">
      <c r="A162" s="34">
        <v>2000</v>
      </c>
      <c r="B162" s="35">
        <v>7436</v>
      </c>
      <c r="C162" s="29"/>
      <c r="D162" s="35">
        <v>1808</v>
      </c>
    </row>
    <row r="163" spans="1:4" s="31" customFormat="1" ht="11.25" customHeight="1">
      <c r="A163" s="34">
        <v>2005</v>
      </c>
      <c r="B163" s="35">
        <v>4810</v>
      </c>
      <c r="C163" s="29"/>
      <c r="D163" s="35">
        <v>1065</v>
      </c>
    </row>
    <row r="164" spans="1:4" s="31" customFormat="1" ht="11.25" customHeight="1">
      <c r="A164" s="34">
        <v>2006</v>
      </c>
      <c r="B164" s="35">
        <v>4631</v>
      </c>
      <c r="C164" s="35"/>
      <c r="D164" s="35">
        <v>834</v>
      </c>
    </row>
    <row r="165" spans="1:4" s="31" customFormat="1" ht="11.25" customHeight="1">
      <c r="A165" s="34">
        <v>2007</v>
      </c>
      <c r="B165" s="35">
        <v>4827</v>
      </c>
      <c r="C165" s="35"/>
      <c r="D165" s="35">
        <v>857</v>
      </c>
    </row>
    <row r="166" spans="1:4" s="31" customFormat="1" ht="11.25" customHeight="1">
      <c r="A166" s="34">
        <v>2008</v>
      </c>
      <c r="B166" s="36">
        <v>3986</v>
      </c>
      <c r="C166" s="36"/>
      <c r="D166" s="36">
        <v>174</v>
      </c>
    </row>
    <row r="167" spans="1:4" s="31" customFormat="1" ht="11.25" customHeight="1">
      <c r="A167" s="33" t="s">
        <v>42</v>
      </c>
      <c r="B167" s="29"/>
      <c r="C167" s="29"/>
      <c r="D167" s="29"/>
    </row>
    <row r="168" spans="1:4" s="31" customFormat="1" ht="11.25" customHeight="1">
      <c r="A168" s="34">
        <v>2000</v>
      </c>
      <c r="B168" s="35">
        <v>15797</v>
      </c>
      <c r="C168" s="29"/>
      <c r="D168" s="35">
        <v>9789</v>
      </c>
    </row>
    <row r="169" spans="1:4" s="31" customFormat="1" ht="11.25" customHeight="1">
      <c r="A169" s="34">
        <v>2005</v>
      </c>
      <c r="B169" s="35">
        <v>13525</v>
      </c>
      <c r="C169" s="29"/>
      <c r="D169" s="35">
        <v>7364</v>
      </c>
    </row>
    <row r="170" spans="1:4" s="31" customFormat="1" ht="11.25" customHeight="1">
      <c r="A170" s="34">
        <v>2006</v>
      </c>
      <c r="B170" s="35">
        <v>15157</v>
      </c>
      <c r="C170" s="35"/>
      <c r="D170" s="35">
        <v>8374</v>
      </c>
    </row>
    <row r="171" spans="1:4" s="31" customFormat="1" ht="11.25" customHeight="1">
      <c r="A171" s="34">
        <v>2007</v>
      </c>
      <c r="B171" s="35">
        <v>15072</v>
      </c>
      <c r="C171" s="35"/>
      <c r="D171" s="35">
        <v>8640</v>
      </c>
    </row>
    <row r="172" spans="1:4" s="31" customFormat="1" ht="11.25" customHeight="1">
      <c r="A172" s="34">
        <v>2008</v>
      </c>
      <c r="B172" s="36">
        <v>14056</v>
      </c>
      <c r="C172" s="36"/>
      <c r="D172" s="36">
        <v>8242</v>
      </c>
    </row>
    <row r="173" spans="1:4" s="31" customFormat="1" ht="11.25" customHeight="1">
      <c r="A173" s="33" t="s">
        <v>43</v>
      </c>
      <c r="B173" s="29"/>
      <c r="C173" s="29"/>
      <c r="D173" s="29"/>
    </row>
    <row r="174" spans="1:4" s="31" customFormat="1" ht="11.25" customHeight="1">
      <c r="A174" s="34">
        <v>2000</v>
      </c>
      <c r="B174" s="35">
        <v>14625</v>
      </c>
      <c r="C174" s="29"/>
      <c r="D174" s="35">
        <v>12250</v>
      </c>
    </row>
    <row r="175" spans="1:4" s="31" customFormat="1" ht="11.25" customHeight="1">
      <c r="A175" s="34">
        <v>2005</v>
      </c>
      <c r="B175" s="35">
        <v>10099</v>
      </c>
      <c r="C175" s="29"/>
      <c r="D175" s="35">
        <v>8894</v>
      </c>
    </row>
    <row r="176" spans="1:4" s="31" customFormat="1" ht="11.25" customHeight="1">
      <c r="A176" s="34">
        <v>2006</v>
      </c>
      <c r="B176" s="35">
        <v>10665</v>
      </c>
      <c r="C176" s="35"/>
      <c r="D176" s="35">
        <v>9432</v>
      </c>
    </row>
    <row r="177" spans="1:4" s="31" customFormat="1" ht="11.25" customHeight="1">
      <c r="A177" s="34">
        <v>2007</v>
      </c>
      <c r="B177" s="35">
        <v>11099</v>
      </c>
      <c r="C177" s="35"/>
      <c r="D177" s="35">
        <v>9878</v>
      </c>
    </row>
    <row r="178" spans="1:4" s="31" customFormat="1" ht="11.25" customHeight="1">
      <c r="A178" s="34">
        <v>2008</v>
      </c>
      <c r="B178" s="36">
        <v>11849</v>
      </c>
      <c r="C178" s="36"/>
      <c r="D178" s="36">
        <v>10575</v>
      </c>
    </row>
    <row r="179" spans="1:4" s="31" customFormat="1" ht="11.25" customHeight="1">
      <c r="A179" s="33" t="s">
        <v>44</v>
      </c>
      <c r="B179" s="29"/>
      <c r="C179" s="29"/>
      <c r="D179" s="29"/>
    </row>
    <row r="180" spans="1:4" s="31" customFormat="1" ht="11.25" customHeight="1">
      <c r="A180" s="34">
        <v>2000</v>
      </c>
      <c r="B180" s="35">
        <v>19282</v>
      </c>
      <c r="C180" s="29"/>
      <c r="D180" s="35">
        <v>13379</v>
      </c>
    </row>
    <row r="181" spans="1:4" s="31" customFormat="1" ht="11.25" customHeight="1">
      <c r="A181" s="34">
        <v>2005</v>
      </c>
      <c r="B181" s="35">
        <v>17747</v>
      </c>
      <c r="C181" s="29"/>
      <c r="D181" s="35">
        <v>10899</v>
      </c>
    </row>
    <row r="182" spans="1:4" s="31" customFormat="1" ht="11.25" customHeight="1">
      <c r="A182" s="34">
        <v>2006</v>
      </c>
      <c r="B182" s="35">
        <v>15747</v>
      </c>
      <c r="C182" s="35"/>
      <c r="D182" s="35">
        <v>8942</v>
      </c>
    </row>
    <row r="183" spans="1:4" s="31" customFormat="1" ht="11.25" customHeight="1">
      <c r="A183" s="34">
        <v>2007</v>
      </c>
      <c r="B183" s="35">
        <v>15930</v>
      </c>
      <c r="C183" s="35"/>
      <c r="D183" s="35">
        <v>8894</v>
      </c>
    </row>
    <row r="184" spans="1:4" s="31" customFormat="1" ht="11.25" customHeight="1">
      <c r="A184" s="34">
        <v>2008</v>
      </c>
      <c r="B184" s="36">
        <v>15477</v>
      </c>
      <c r="C184" s="36"/>
      <c r="D184" s="36">
        <v>8617</v>
      </c>
    </row>
    <row r="185" spans="1:4" s="31" customFormat="1" ht="11.25" customHeight="1">
      <c r="A185" s="33" t="s">
        <v>45</v>
      </c>
      <c r="B185" s="29"/>
      <c r="C185" s="29"/>
      <c r="D185" s="29"/>
    </row>
    <row r="186" spans="1:4" s="31" customFormat="1" ht="11.25" customHeight="1">
      <c r="A186" s="34">
        <v>2000</v>
      </c>
      <c r="B186" s="35">
        <v>10117</v>
      </c>
      <c r="C186" s="29"/>
      <c r="D186" s="35">
        <v>7685</v>
      </c>
    </row>
    <row r="187" spans="1:4" s="31" customFormat="1" ht="11.25" customHeight="1">
      <c r="A187" s="34">
        <v>2005</v>
      </c>
      <c r="B187" s="35">
        <v>5470</v>
      </c>
      <c r="C187" s="29"/>
      <c r="D187" s="35">
        <v>3267</v>
      </c>
    </row>
    <row r="188" spans="1:4" s="31" customFormat="1" ht="11.25" customHeight="1">
      <c r="A188" s="34">
        <v>2006</v>
      </c>
      <c r="B188" s="35">
        <v>6479</v>
      </c>
      <c r="C188" s="35"/>
      <c r="D188" s="35">
        <v>4277</v>
      </c>
    </row>
    <row r="189" spans="1:4" s="31" customFormat="1" ht="11.25" customHeight="1">
      <c r="A189" s="34">
        <v>2007</v>
      </c>
      <c r="B189" s="35">
        <v>5023</v>
      </c>
      <c r="C189" s="35"/>
      <c r="D189" s="35">
        <v>2872</v>
      </c>
    </row>
    <row r="190" spans="1:4" s="31" customFormat="1" ht="11.25" customHeight="1">
      <c r="A190" s="34">
        <v>2008</v>
      </c>
      <c r="B190" s="36">
        <v>10873</v>
      </c>
      <c r="C190" s="36"/>
      <c r="D190" s="36">
        <v>5778</v>
      </c>
    </row>
    <row r="191" spans="1:4" s="31" customFormat="1" ht="11.25" customHeight="1">
      <c r="A191" s="33" t="s">
        <v>46</v>
      </c>
      <c r="B191" s="29"/>
      <c r="C191" s="29"/>
      <c r="D191" s="29"/>
    </row>
    <row r="192" spans="1:4" s="31" customFormat="1" ht="11.25" customHeight="1">
      <c r="A192" s="34">
        <v>2000</v>
      </c>
      <c r="B192" s="35">
        <v>27630</v>
      </c>
      <c r="C192" s="29"/>
      <c r="D192" s="35">
        <v>23845</v>
      </c>
    </row>
    <row r="193" spans="1:4" s="31" customFormat="1" ht="11.25" customHeight="1">
      <c r="A193" s="34">
        <v>2005</v>
      </c>
      <c r="B193" s="35">
        <v>26878</v>
      </c>
      <c r="C193" s="29"/>
      <c r="D193" s="35">
        <v>24215</v>
      </c>
    </row>
    <row r="194" spans="1:4" s="31" customFormat="1" ht="11.25" customHeight="1">
      <c r="A194" s="34">
        <v>2006</v>
      </c>
      <c r="B194" s="35">
        <v>24910</v>
      </c>
      <c r="C194" s="35"/>
      <c r="D194" s="35">
        <v>22149</v>
      </c>
    </row>
    <row r="195" spans="1:4" s="31" customFormat="1" ht="11.25" customHeight="1">
      <c r="A195" s="34">
        <v>2007</v>
      </c>
      <c r="B195" s="35">
        <v>23483</v>
      </c>
      <c r="C195" s="35"/>
      <c r="D195" s="35">
        <v>20698</v>
      </c>
    </row>
    <row r="196" spans="1:4" s="31" customFormat="1" ht="11.25" customHeight="1">
      <c r="A196" s="34">
        <v>2008</v>
      </c>
      <c r="B196" s="36">
        <v>24900</v>
      </c>
      <c r="C196" s="36"/>
      <c r="D196" s="36">
        <v>22154</v>
      </c>
    </row>
    <row r="197" spans="1:4" ht="11.25" customHeight="1">
      <c r="A197" s="26" t="s">
        <v>47</v>
      </c>
      <c r="B197" s="29"/>
      <c r="C197" s="29"/>
      <c r="D197" s="29"/>
    </row>
    <row r="198" spans="1:4" ht="11.25" customHeight="1">
      <c r="A198" s="26">
        <v>2000</v>
      </c>
      <c r="B198" s="27">
        <f>SUM(B252+B204)</f>
        <v>46636</v>
      </c>
      <c r="C198" s="27"/>
      <c r="D198" s="27">
        <f>SUM(D252+D204)</f>
        <v>11737</v>
      </c>
    </row>
    <row r="199" spans="1:4" ht="11.25" customHeight="1">
      <c r="A199" s="26">
        <v>2005</v>
      </c>
      <c r="B199" s="27">
        <f>SUM(B253+B205)</f>
        <v>30180</v>
      </c>
      <c r="C199" s="27"/>
      <c r="D199" s="27">
        <f>SUM(D253+D205)</f>
        <v>8061</v>
      </c>
    </row>
    <row r="200" spans="1:4" ht="11.25" customHeight="1">
      <c r="A200" s="26">
        <v>2006</v>
      </c>
      <c r="B200" s="27">
        <f>SUM(B254+B206)</f>
        <v>31368</v>
      </c>
      <c r="C200" s="27"/>
      <c r="D200" s="27">
        <f>SUM(D254+D206)</f>
        <v>8464</v>
      </c>
    </row>
    <row r="201" spans="1:4" ht="11.25" customHeight="1">
      <c r="A201" s="26">
        <v>2007</v>
      </c>
      <c r="B201" s="27">
        <f>SUM(B255+B207)</f>
        <v>30868</v>
      </c>
      <c r="C201" s="27"/>
      <c r="D201" s="27">
        <f>SUM(D255+D207)</f>
        <v>8618</v>
      </c>
    </row>
    <row r="202" spans="1:4" ht="11.25" customHeight="1">
      <c r="A202" s="26">
        <v>2008</v>
      </c>
      <c r="B202" s="27">
        <f>SUM(B256+B208)</f>
        <v>38057</v>
      </c>
      <c r="C202" s="27"/>
      <c r="D202" s="27">
        <f>SUM(D256+D208)</f>
        <v>15245</v>
      </c>
    </row>
    <row r="203" spans="1:4" s="31" customFormat="1" ht="11.25" customHeight="1">
      <c r="A203" s="30" t="s">
        <v>48</v>
      </c>
      <c r="B203" s="35"/>
      <c r="C203" s="29"/>
      <c r="D203" s="29"/>
    </row>
    <row r="204" spans="1:4" s="31" customFormat="1" ht="11.25" customHeight="1">
      <c r="A204" s="30">
        <v>2000</v>
      </c>
      <c r="B204" s="32">
        <f>SUM(B210+B216+B222+B228+B234+B240+B246)</f>
        <v>44489</v>
      </c>
      <c r="C204" s="32"/>
      <c r="D204" s="32">
        <f>SUM(D210+D216+D222+D228+D234+D240+D246)</f>
        <v>11669</v>
      </c>
    </row>
    <row r="205" spans="1:4" s="31" customFormat="1" ht="11.25" customHeight="1">
      <c r="A205" s="30">
        <v>2005</v>
      </c>
      <c r="B205" s="32">
        <f>SUM(B211+B217+B223+B229+B235+B241+B247)</f>
        <v>28662</v>
      </c>
      <c r="C205" s="32"/>
      <c r="D205" s="32">
        <f>SUM(D211+D217+D223+D229+D235+D241+D247)</f>
        <v>8039</v>
      </c>
    </row>
    <row r="206" spans="1:4" ht="11.25" customHeight="1">
      <c r="A206" s="30">
        <v>2006</v>
      </c>
      <c r="B206" s="32">
        <f>SUM(B212+B218+B224+B230+B236+B242+B248)</f>
        <v>29872</v>
      </c>
      <c r="C206" s="32"/>
      <c r="D206" s="32">
        <f>SUM(D212+D218+D224+D230+D236+D242+D248)</f>
        <v>8445</v>
      </c>
    </row>
    <row r="207" spans="1:4" ht="11.25" customHeight="1">
      <c r="A207" s="30">
        <v>2007</v>
      </c>
      <c r="B207" s="32">
        <f>SUM(B213+B219+B225+B231+B237+B243+B249)</f>
        <v>29356</v>
      </c>
      <c r="C207" s="32"/>
      <c r="D207" s="32">
        <f>SUM(D213+D219+D225+D231+D237+D243+D249)</f>
        <v>8584</v>
      </c>
    </row>
    <row r="208" spans="1:4" ht="11.25" customHeight="1">
      <c r="A208" s="30">
        <v>2008</v>
      </c>
      <c r="B208" s="32">
        <f>SUM(B214+B220+B226+B232+B238+B244+B250)</f>
        <v>36499</v>
      </c>
      <c r="C208" s="32"/>
      <c r="D208" s="32">
        <f>SUM(D214+D220+D226+D232+D244+D250)</f>
        <v>15225</v>
      </c>
    </row>
    <row r="209" spans="1:4" s="31" customFormat="1" ht="11.25" customHeight="1">
      <c r="A209" s="33" t="s">
        <v>49</v>
      </c>
      <c r="B209" s="29"/>
      <c r="C209" s="29"/>
      <c r="D209" s="29"/>
    </row>
    <row r="210" spans="1:4" s="31" customFormat="1" ht="11.25" customHeight="1">
      <c r="A210" s="34">
        <v>2000</v>
      </c>
      <c r="B210" s="35">
        <v>1856</v>
      </c>
      <c r="C210" s="29"/>
      <c r="D210" s="35">
        <v>1541</v>
      </c>
    </row>
    <row r="211" spans="1:4" s="31" customFormat="1" ht="11.25" customHeight="1">
      <c r="A211" s="34">
        <v>2005</v>
      </c>
      <c r="B211" s="35">
        <v>1271</v>
      </c>
      <c r="C211" s="29"/>
      <c r="D211" s="35">
        <v>1119</v>
      </c>
    </row>
    <row r="212" spans="1:4" s="31" customFormat="1" ht="11.25" customHeight="1">
      <c r="A212" s="34">
        <v>2006</v>
      </c>
      <c r="B212" s="35">
        <v>1087</v>
      </c>
      <c r="C212" s="35"/>
      <c r="D212" s="35">
        <v>836</v>
      </c>
    </row>
    <row r="213" spans="1:4" s="31" customFormat="1" ht="11.25" customHeight="1">
      <c r="A213" s="34">
        <v>2007</v>
      </c>
      <c r="B213" s="35">
        <v>1256</v>
      </c>
      <c r="C213" s="35"/>
      <c r="D213" s="35">
        <v>976</v>
      </c>
    </row>
    <row r="214" spans="1:4" s="31" customFormat="1" ht="11.25" customHeight="1">
      <c r="A214" s="34">
        <v>2008</v>
      </c>
      <c r="B214" s="36">
        <v>1171</v>
      </c>
      <c r="C214" s="36"/>
      <c r="D214" s="36">
        <v>895</v>
      </c>
    </row>
    <row r="215" spans="1:4" s="31" customFormat="1" ht="11.25" customHeight="1">
      <c r="A215" s="33" t="s">
        <v>50</v>
      </c>
      <c r="B215" s="29"/>
      <c r="C215" s="29"/>
      <c r="D215" s="29"/>
    </row>
    <row r="216" spans="1:4" s="31" customFormat="1" ht="11.25" customHeight="1">
      <c r="A216" s="34">
        <v>2000</v>
      </c>
      <c r="B216" s="35">
        <v>7930</v>
      </c>
      <c r="C216" s="29"/>
      <c r="D216" s="35">
        <v>220</v>
      </c>
    </row>
    <row r="217" spans="1:4" s="31" customFormat="1" ht="11.25" customHeight="1">
      <c r="A217" s="34">
        <v>2005</v>
      </c>
      <c r="B217" s="35">
        <v>5244</v>
      </c>
      <c r="C217" s="29"/>
      <c r="D217" s="35">
        <v>252</v>
      </c>
    </row>
    <row r="218" spans="1:4" s="31" customFormat="1" ht="11.25" customHeight="1">
      <c r="A218" s="34">
        <v>2006</v>
      </c>
      <c r="B218" s="35">
        <v>4905</v>
      </c>
      <c r="C218" s="35"/>
      <c r="D218" s="35">
        <v>117</v>
      </c>
    </row>
    <row r="219" spans="1:4" s="31" customFormat="1" ht="11.25" customHeight="1">
      <c r="A219" s="34">
        <v>2007</v>
      </c>
      <c r="B219" s="35">
        <v>4082</v>
      </c>
      <c r="C219" s="35"/>
      <c r="D219" s="35">
        <v>149</v>
      </c>
    </row>
    <row r="220" spans="1:4" s="31" customFormat="1" ht="11.25" customHeight="1">
      <c r="A220" s="34">
        <v>2008</v>
      </c>
      <c r="B220" s="36">
        <v>4926</v>
      </c>
      <c r="C220" s="36"/>
      <c r="D220" s="36">
        <v>142</v>
      </c>
    </row>
    <row r="221" spans="1:4" s="31" customFormat="1" ht="11.25" customHeight="1">
      <c r="A221" s="33" t="s">
        <v>51</v>
      </c>
      <c r="B221" s="29"/>
      <c r="C221" s="29"/>
      <c r="D221" s="29"/>
    </row>
    <row r="222" spans="1:4" s="31" customFormat="1" ht="11.25" customHeight="1">
      <c r="A222" s="34">
        <v>2000</v>
      </c>
      <c r="B222" s="35">
        <v>818</v>
      </c>
      <c r="C222" s="29"/>
      <c r="D222" s="35">
        <v>75</v>
      </c>
    </row>
    <row r="223" spans="1:4" s="31" customFormat="1" ht="11.25" customHeight="1">
      <c r="A223" s="34">
        <v>2005</v>
      </c>
      <c r="B223" s="35">
        <v>318</v>
      </c>
      <c r="C223" s="29"/>
      <c r="D223" s="35">
        <v>18</v>
      </c>
    </row>
    <row r="224" spans="1:4" s="31" customFormat="1" ht="11.25" customHeight="1">
      <c r="A224" s="34">
        <v>2006</v>
      </c>
      <c r="B224" s="35">
        <v>331</v>
      </c>
      <c r="C224" s="35"/>
      <c r="D224" s="35">
        <v>31</v>
      </c>
    </row>
    <row r="225" spans="1:4" s="31" customFormat="1" ht="11.25" customHeight="1">
      <c r="A225" s="34">
        <v>2007</v>
      </c>
      <c r="B225" s="35">
        <v>359</v>
      </c>
      <c r="C225" s="35"/>
      <c r="D225" s="35">
        <v>52</v>
      </c>
    </row>
    <row r="226" spans="1:4" s="31" customFormat="1" ht="11.25" customHeight="1">
      <c r="A226" s="34">
        <v>2008</v>
      </c>
      <c r="B226" s="36">
        <v>365</v>
      </c>
      <c r="C226" s="36"/>
      <c r="D226" s="36">
        <v>44</v>
      </c>
    </row>
    <row r="227" spans="1:4" s="31" customFormat="1" ht="11.25" customHeight="1">
      <c r="A227" s="33" t="s">
        <v>52</v>
      </c>
      <c r="B227" s="29"/>
      <c r="C227" s="29"/>
      <c r="D227" s="29"/>
    </row>
    <row r="228" spans="1:4" s="31" customFormat="1" ht="11.25" customHeight="1">
      <c r="A228" s="34">
        <v>2000</v>
      </c>
      <c r="B228" s="35">
        <v>6913</v>
      </c>
      <c r="C228" s="29"/>
      <c r="D228" s="35">
        <v>893</v>
      </c>
    </row>
    <row r="229" spans="1:4" s="31" customFormat="1" ht="11.25" customHeight="1">
      <c r="A229" s="34">
        <v>2005</v>
      </c>
      <c r="B229" s="35">
        <v>4138</v>
      </c>
      <c r="C229" s="29"/>
      <c r="D229" s="35">
        <v>684</v>
      </c>
    </row>
    <row r="230" spans="1:4" s="31" customFormat="1" ht="11.25" customHeight="1">
      <c r="A230" s="34">
        <v>2006</v>
      </c>
      <c r="B230" s="35">
        <v>3977</v>
      </c>
      <c r="C230" s="35"/>
      <c r="D230" s="35">
        <v>214</v>
      </c>
    </row>
    <row r="231" spans="1:4" s="31" customFormat="1" ht="11.25" customHeight="1">
      <c r="A231" s="34">
        <v>2007</v>
      </c>
      <c r="B231" s="35">
        <v>3723</v>
      </c>
      <c r="C231" s="35"/>
      <c r="D231" s="35">
        <v>212</v>
      </c>
    </row>
    <row r="232" spans="1:4" s="31" customFormat="1" ht="11.25" customHeight="1">
      <c r="A232" s="34">
        <v>2008</v>
      </c>
      <c r="B232" s="36">
        <v>3866</v>
      </c>
      <c r="C232" s="36"/>
      <c r="D232" s="36">
        <v>383</v>
      </c>
    </row>
    <row r="233" spans="1:4" s="31" customFormat="1" ht="11.25" customHeight="1">
      <c r="A233" s="33" t="s">
        <v>53</v>
      </c>
      <c r="B233" s="29"/>
      <c r="C233" s="29"/>
      <c r="D233" s="29"/>
    </row>
    <row r="234" spans="1:4" s="31" customFormat="1" ht="11.25" customHeight="1">
      <c r="A234" s="34">
        <v>2000</v>
      </c>
      <c r="B234" s="35">
        <v>6230</v>
      </c>
      <c r="C234" s="29"/>
      <c r="D234" s="35">
        <v>690</v>
      </c>
    </row>
    <row r="235" spans="1:4" s="31" customFormat="1" ht="11.25" customHeight="1">
      <c r="A235" s="34">
        <v>2005</v>
      </c>
      <c r="B235" s="35">
        <v>4017</v>
      </c>
      <c r="C235" s="29"/>
      <c r="D235" s="35">
        <v>146</v>
      </c>
    </row>
    <row r="236" spans="1:4" s="31" customFormat="1" ht="11.25" customHeight="1">
      <c r="A236" s="34">
        <v>2006</v>
      </c>
      <c r="B236" s="35">
        <v>4321</v>
      </c>
      <c r="C236" s="35"/>
      <c r="D236" s="35">
        <v>186</v>
      </c>
    </row>
    <row r="237" spans="1:4" s="31" customFormat="1" ht="11.25" customHeight="1">
      <c r="A237" s="34">
        <v>2007</v>
      </c>
      <c r="B237" s="35">
        <v>4279</v>
      </c>
      <c r="C237" s="35"/>
      <c r="D237" s="35">
        <v>129</v>
      </c>
    </row>
    <row r="238" spans="1:4" s="31" customFormat="1" ht="11.25" customHeight="1">
      <c r="A238" s="34">
        <v>2008</v>
      </c>
      <c r="B238" s="36">
        <v>4052</v>
      </c>
      <c r="C238" s="36"/>
      <c r="D238" s="36" t="s">
        <v>27</v>
      </c>
    </row>
    <row r="239" spans="1:4" s="31" customFormat="1" ht="11.25" customHeight="1">
      <c r="A239" s="33" t="s">
        <v>54</v>
      </c>
      <c r="B239" s="29"/>
      <c r="C239" s="29"/>
      <c r="D239" s="29"/>
    </row>
    <row r="240" spans="1:4" s="31" customFormat="1" ht="11.25" customHeight="1">
      <c r="A240" s="34">
        <v>2000</v>
      </c>
      <c r="B240" s="35">
        <v>9314</v>
      </c>
      <c r="C240" s="29"/>
      <c r="D240" s="35">
        <v>7753</v>
      </c>
    </row>
    <row r="241" spans="1:4" s="31" customFormat="1" ht="11.25" customHeight="1">
      <c r="A241" s="34">
        <v>2005</v>
      </c>
      <c r="B241" s="35">
        <v>6527</v>
      </c>
      <c r="C241" s="29"/>
      <c r="D241" s="35">
        <v>5739</v>
      </c>
    </row>
    <row r="242" spans="1:4" s="31" customFormat="1" ht="11.25" customHeight="1">
      <c r="A242" s="34">
        <v>2006</v>
      </c>
      <c r="B242" s="35">
        <v>7846</v>
      </c>
      <c r="C242" s="35"/>
      <c r="D242" s="35">
        <v>6828</v>
      </c>
    </row>
    <row r="243" spans="1:4" s="31" customFormat="1" ht="11.25" customHeight="1">
      <c r="A243" s="34">
        <v>2007</v>
      </c>
      <c r="B243" s="35">
        <v>7988</v>
      </c>
      <c r="C243" s="35"/>
      <c r="D243" s="35">
        <v>6913</v>
      </c>
    </row>
    <row r="244" spans="1:4" s="31" customFormat="1" ht="11.25" customHeight="1">
      <c r="A244" s="34">
        <v>2008</v>
      </c>
      <c r="B244" s="36">
        <v>7776</v>
      </c>
      <c r="C244" s="36"/>
      <c r="D244" s="36">
        <v>6688</v>
      </c>
    </row>
    <row r="245" spans="1:4" s="31" customFormat="1" ht="11.25" customHeight="1">
      <c r="A245" s="33" t="s">
        <v>55</v>
      </c>
      <c r="B245" s="29"/>
      <c r="C245" s="29"/>
      <c r="D245" s="29"/>
    </row>
    <row r="246" spans="1:4" s="31" customFormat="1" ht="11.25" customHeight="1">
      <c r="A246" s="34">
        <v>2000</v>
      </c>
      <c r="B246" s="35">
        <v>11428</v>
      </c>
      <c r="C246" s="29"/>
      <c r="D246" s="35">
        <v>497</v>
      </c>
    </row>
    <row r="247" spans="1:4" s="31" customFormat="1" ht="11.25" customHeight="1">
      <c r="A247" s="34">
        <v>2005</v>
      </c>
      <c r="B247" s="35">
        <v>7147</v>
      </c>
      <c r="C247" s="29"/>
      <c r="D247" s="35">
        <v>81</v>
      </c>
    </row>
    <row r="248" spans="1:4" s="31" customFormat="1" ht="11.25" customHeight="1">
      <c r="A248" s="34">
        <v>2006</v>
      </c>
      <c r="B248" s="35">
        <v>7405</v>
      </c>
      <c r="C248" s="35"/>
      <c r="D248" s="35">
        <v>233</v>
      </c>
    </row>
    <row r="249" spans="1:4" s="31" customFormat="1" ht="11.25" customHeight="1">
      <c r="A249" s="34">
        <v>2007</v>
      </c>
      <c r="B249" s="35">
        <v>7669</v>
      </c>
      <c r="C249" s="35"/>
      <c r="D249" s="35">
        <v>153</v>
      </c>
    </row>
    <row r="250" spans="1:4" s="31" customFormat="1" ht="11.25" customHeight="1">
      <c r="A250" s="34">
        <v>2008</v>
      </c>
      <c r="B250" s="36">
        <v>14343</v>
      </c>
      <c r="C250" s="36"/>
      <c r="D250" s="36">
        <v>7073</v>
      </c>
    </row>
    <row r="251" spans="1:4" s="31" customFormat="1" ht="11.25" customHeight="1">
      <c r="A251" s="30" t="s">
        <v>56</v>
      </c>
      <c r="B251" s="29"/>
      <c r="C251" s="29"/>
      <c r="D251" s="29"/>
    </row>
    <row r="252" spans="1:4" s="31" customFormat="1" ht="11.25" customHeight="1">
      <c r="A252" s="30">
        <v>2000</v>
      </c>
      <c r="B252" s="32">
        <f>SUM(B258+B264)</f>
        <v>2147</v>
      </c>
      <c r="C252" s="32"/>
      <c r="D252" s="32">
        <f>SUM(D258+D264)</f>
        <v>68</v>
      </c>
    </row>
    <row r="253" spans="1:4" s="31" customFormat="1" ht="11.25" customHeight="1">
      <c r="A253" s="30">
        <v>2005</v>
      </c>
      <c r="B253" s="32">
        <f>SUM(B259+B265)</f>
        <v>1518</v>
      </c>
      <c r="C253" s="32"/>
      <c r="D253" s="32">
        <f>SUM(D259+D265)</f>
        <v>22</v>
      </c>
    </row>
    <row r="254" spans="1:4" ht="11.25" customHeight="1">
      <c r="A254" s="30">
        <v>2006</v>
      </c>
      <c r="B254" s="32">
        <f>SUM(B260+B266)</f>
        <v>1496</v>
      </c>
      <c r="C254" s="32"/>
      <c r="D254" s="32">
        <f>SUM(D260+D266)</f>
        <v>19</v>
      </c>
    </row>
    <row r="255" spans="1:4" ht="11.25" customHeight="1">
      <c r="A255" s="30">
        <v>2007</v>
      </c>
      <c r="B255" s="32">
        <f>SUM(B261+B267)</f>
        <v>1512</v>
      </c>
      <c r="C255" s="32"/>
      <c r="D255" s="32">
        <f>SUM(D261+D267)</f>
        <v>34</v>
      </c>
    </row>
    <row r="256" spans="1:4" ht="11.25" customHeight="1">
      <c r="A256" s="30">
        <v>2008</v>
      </c>
      <c r="B256" s="32">
        <f>SUM(B262)</f>
        <v>1558</v>
      </c>
      <c r="C256" s="32"/>
      <c r="D256" s="32">
        <f>SUM(D262)</f>
        <v>20</v>
      </c>
    </row>
    <row r="257" spans="1:4" s="31" customFormat="1" ht="11.25" customHeight="1">
      <c r="A257" s="40" t="s">
        <v>57</v>
      </c>
      <c r="B257" s="29"/>
      <c r="C257" s="29"/>
      <c r="D257" s="29"/>
    </row>
    <row r="258" spans="1:4" s="31" customFormat="1" ht="11.25" customHeight="1">
      <c r="A258" s="34">
        <v>2000</v>
      </c>
      <c r="B258" s="35">
        <v>2081</v>
      </c>
      <c r="C258" s="29"/>
      <c r="D258" s="35">
        <v>34</v>
      </c>
    </row>
    <row r="259" spans="1:4" s="31" customFormat="1" ht="11.25" customHeight="1">
      <c r="A259" s="34">
        <v>2005</v>
      </c>
      <c r="B259" s="35">
        <v>1498</v>
      </c>
      <c r="C259" s="29"/>
      <c r="D259" s="35">
        <v>11</v>
      </c>
    </row>
    <row r="260" spans="1:4" s="31" customFormat="1" ht="11.25" customHeight="1">
      <c r="A260" s="34">
        <v>2006</v>
      </c>
      <c r="B260" s="35">
        <v>1483</v>
      </c>
      <c r="C260" s="35"/>
      <c r="D260" s="35">
        <v>14</v>
      </c>
    </row>
    <row r="261" spans="1:4" s="31" customFormat="1" ht="11.25" customHeight="1">
      <c r="A261" s="34">
        <v>2007</v>
      </c>
      <c r="B261" s="35">
        <v>1509</v>
      </c>
      <c r="C261" s="35"/>
      <c r="D261" s="35">
        <v>31</v>
      </c>
    </row>
    <row r="262" spans="1:4" s="31" customFormat="1" ht="11.25" customHeight="1">
      <c r="A262" s="34">
        <v>2008</v>
      </c>
      <c r="B262" s="36">
        <v>1558</v>
      </c>
      <c r="C262" s="36"/>
      <c r="D262" s="36">
        <v>20</v>
      </c>
    </row>
    <row r="263" spans="1:4" s="31" customFormat="1" ht="11.25" customHeight="1">
      <c r="A263" s="40" t="s">
        <v>58</v>
      </c>
      <c r="B263" s="29"/>
      <c r="C263" s="29"/>
      <c r="D263" s="29"/>
    </row>
    <row r="264" spans="1:4" s="31" customFormat="1" ht="11.25" customHeight="1">
      <c r="A264" s="34">
        <v>2000</v>
      </c>
      <c r="B264" s="35">
        <v>66</v>
      </c>
      <c r="C264" s="29"/>
      <c r="D264" s="35">
        <v>34</v>
      </c>
    </row>
    <row r="265" spans="1:4" s="31" customFormat="1" ht="11.25" customHeight="1">
      <c r="A265" s="34">
        <v>2005</v>
      </c>
      <c r="B265" s="35">
        <v>20</v>
      </c>
      <c r="C265" s="29"/>
      <c r="D265" s="35">
        <v>11</v>
      </c>
    </row>
    <row r="266" spans="1:4" s="31" customFormat="1" ht="11.25" customHeight="1">
      <c r="A266" s="34">
        <v>2006</v>
      </c>
      <c r="B266" s="35">
        <v>13</v>
      </c>
      <c r="C266" s="35"/>
      <c r="D266" s="35">
        <v>5</v>
      </c>
    </row>
    <row r="267" spans="1:4" s="31" customFormat="1" ht="11.25" customHeight="1">
      <c r="A267" s="34">
        <v>2007</v>
      </c>
      <c r="B267" s="35">
        <v>3</v>
      </c>
      <c r="C267" s="35"/>
      <c r="D267" s="35">
        <v>3</v>
      </c>
    </row>
    <row r="268" spans="1:4" s="31" customFormat="1" ht="11.25" customHeight="1">
      <c r="A268" s="34">
        <v>2008</v>
      </c>
      <c r="B268" s="36" t="s">
        <v>27</v>
      </c>
      <c r="C268" s="36"/>
      <c r="D268" s="36" t="s">
        <v>27</v>
      </c>
    </row>
    <row r="269" spans="1:4" ht="11.25" customHeight="1">
      <c r="A269" s="26" t="s">
        <v>59</v>
      </c>
      <c r="B269" s="29"/>
      <c r="C269" s="29"/>
      <c r="D269" s="29"/>
    </row>
    <row r="270" spans="1:4" ht="11.25" customHeight="1">
      <c r="A270" s="26">
        <v>2000</v>
      </c>
      <c r="B270" s="27">
        <f>SUM(B276+B312)</f>
        <v>49575</v>
      </c>
      <c r="C270" s="27"/>
      <c r="D270" s="27">
        <f>SUM(D276+D312)</f>
        <v>20937</v>
      </c>
    </row>
    <row r="271" spans="1:4" ht="11.25" customHeight="1">
      <c r="A271" s="26">
        <v>2005</v>
      </c>
      <c r="B271" s="27">
        <f>SUM(B277+B313)</f>
        <v>37390</v>
      </c>
      <c r="C271" s="27"/>
      <c r="D271" s="27">
        <f>SUM(D277+D313)</f>
        <v>14956</v>
      </c>
    </row>
    <row r="272" spans="1:4" ht="11.25" customHeight="1">
      <c r="A272" s="26">
        <v>2006</v>
      </c>
      <c r="B272" s="27">
        <f>SUM(B278+B314)</f>
        <v>38112</v>
      </c>
      <c r="C272" s="27"/>
      <c r="D272" s="27">
        <f>SUM(D278+D314)</f>
        <v>15221</v>
      </c>
    </row>
    <row r="273" spans="1:4" ht="11.25" customHeight="1">
      <c r="A273" s="26">
        <v>2007</v>
      </c>
      <c r="B273" s="27">
        <f>SUM(B279+B315)</f>
        <v>38612</v>
      </c>
      <c r="C273" s="27"/>
      <c r="D273" s="27">
        <f>SUM(D279+D315)</f>
        <v>13892</v>
      </c>
    </row>
    <row r="274" spans="1:4" ht="11.25" customHeight="1">
      <c r="A274" s="26">
        <v>2008</v>
      </c>
      <c r="B274" s="27">
        <f>SUM(B280+B316)</f>
        <v>36244</v>
      </c>
      <c r="C274" s="27"/>
      <c r="D274" s="27">
        <f>SUM(D280+D316)</f>
        <v>12387</v>
      </c>
    </row>
    <row r="275" spans="1:4" s="31" customFormat="1" ht="11.25" customHeight="1">
      <c r="A275" s="30" t="s">
        <v>60</v>
      </c>
      <c r="B275" s="29"/>
      <c r="C275" s="29"/>
      <c r="D275" s="29"/>
    </row>
    <row r="276" spans="1:4" s="31" customFormat="1" ht="11.25" customHeight="1">
      <c r="A276" s="30">
        <v>2000</v>
      </c>
      <c r="B276" s="32">
        <f>SUM(B282+B288+B294+B300+B306)</f>
        <v>42779</v>
      </c>
      <c r="C276" s="32"/>
      <c r="D276" s="32">
        <f>SUM(D282+D288+D294+D300+D306)</f>
        <v>14845</v>
      </c>
    </row>
    <row r="277" spans="1:4" s="31" customFormat="1" ht="11.25" customHeight="1">
      <c r="A277" s="30">
        <v>2005</v>
      </c>
      <c r="B277" s="32">
        <f>SUM(B283+B289+B295+B301+B307)</f>
        <v>31657</v>
      </c>
      <c r="C277" s="32"/>
      <c r="D277" s="32">
        <f>SUM(D283+D289+D295+D301+D307)</f>
        <v>10247</v>
      </c>
    </row>
    <row r="278" spans="1:4" ht="11.25" customHeight="1">
      <c r="A278" s="30">
        <v>2006</v>
      </c>
      <c r="B278" s="32">
        <f>SUM(B284+B290+B296+B302+B308)</f>
        <v>33421</v>
      </c>
      <c r="C278" s="32"/>
      <c r="D278" s="32">
        <f>SUM(D284+D290+D296+D302+D308)</f>
        <v>11399</v>
      </c>
    </row>
    <row r="279" spans="1:4" ht="11.25" customHeight="1">
      <c r="A279" s="30">
        <v>2007</v>
      </c>
      <c r="B279" s="32">
        <f>SUM(B285+B291+B297+B303+B309)</f>
        <v>34846</v>
      </c>
      <c r="C279" s="32"/>
      <c r="D279" s="32">
        <f>SUM(D285+D291+D297+D303+D309)</f>
        <v>10407</v>
      </c>
    </row>
    <row r="280" spans="1:4" ht="11.25" customHeight="1">
      <c r="A280" s="30">
        <v>2008</v>
      </c>
      <c r="B280" s="32">
        <f>SUM(B286+B292+B298+B304+B310)</f>
        <v>32040</v>
      </c>
      <c r="C280" s="32"/>
      <c r="D280" s="32">
        <f>SUM(D286+D292+D298+D304+D310)</f>
        <v>8477</v>
      </c>
    </row>
    <row r="281" spans="1:4" s="31" customFormat="1" ht="9.75" customHeight="1">
      <c r="A281" s="33" t="s">
        <v>61</v>
      </c>
      <c r="B281" s="29"/>
      <c r="C281" s="29"/>
      <c r="D281" s="29"/>
    </row>
    <row r="282" spans="1:4" s="31" customFormat="1" ht="9.75" customHeight="1">
      <c r="A282" s="34">
        <v>2000</v>
      </c>
      <c r="B282" s="35">
        <v>17594</v>
      </c>
      <c r="C282" s="29"/>
      <c r="D282" s="35">
        <v>6937</v>
      </c>
    </row>
    <row r="283" spans="1:4" s="31" customFormat="1" ht="9.75" customHeight="1">
      <c r="A283" s="34">
        <v>2005</v>
      </c>
      <c r="B283" s="35">
        <v>10738</v>
      </c>
      <c r="C283" s="29"/>
      <c r="D283" s="35">
        <v>3467</v>
      </c>
    </row>
    <row r="284" spans="1:4" s="31" customFormat="1" ht="9.75" customHeight="1">
      <c r="A284" s="34">
        <v>2006</v>
      </c>
      <c r="B284" s="35">
        <v>12606</v>
      </c>
      <c r="C284" s="35"/>
      <c r="D284" s="35">
        <v>5075</v>
      </c>
    </row>
    <row r="285" spans="1:4" s="31" customFormat="1" ht="9.75" customHeight="1">
      <c r="A285" s="34">
        <v>2007</v>
      </c>
      <c r="B285" s="35">
        <v>13706</v>
      </c>
      <c r="C285" s="35"/>
      <c r="D285" s="35">
        <v>5005</v>
      </c>
    </row>
    <row r="286" spans="1:4" s="31" customFormat="1" ht="9.75" customHeight="1">
      <c r="A286" s="34">
        <v>2008</v>
      </c>
      <c r="B286" s="36">
        <v>12680</v>
      </c>
      <c r="C286" s="36"/>
      <c r="D286" s="36">
        <v>4115</v>
      </c>
    </row>
    <row r="287" spans="1:4" s="31" customFormat="1" ht="9.75" customHeight="1">
      <c r="A287" s="33" t="s">
        <v>62</v>
      </c>
      <c r="B287" s="29"/>
      <c r="C287" s="29"/>
      <c r="D287" s="29"/>
    </row>
    <row r="288" spans="1:4" s="31" customFormat="1" ht="9.75" customHeight="1">
      <c r="A288" s="34">
        <v>2000</v>
      </c>
      <c r="B288" s="35">
        <v>4102</v>
      </c>
      <c r="C288" s="29"/>
      <c r="D288" s="35">
        <v>152</v>
      </c>
    </row>
    <row r="289" spans="1:4" s="31" customFormat="1" ht="9.75" customHeight="1">
      <c r="A289" s="34">
        <v>2005</v>
      </c>
      <c r="B289" s="35">
        <v>3803</v>
      </c>
      <c r="C289" s="29"/>
      <c r="D289" s="35">
        <v>82</v>
      </c>
    </row>
    <row r="290" spans="1:4" s="31" customFormat="1" ht="9.75" customHeight="1">
      <c r="A290" s="34">
        <v>2006</v>
      </c>
      <c r="B290" s="35">
        <v>3955</v>
      </c>
      <c r="C290" s="35"/>
      <c r="D290" s="35">
        <v>83</v>
      </c>
    </row>
    <row r="291" spans="1:4" s="31" customFormat="1" ht="9.75" customHeight="1">
      <c r="A291" s="34">
        <v>2007</v>
      </c>
      <c r="B291" s="35">
        <v>4190</v>
      </c>
      <c r="C291" s="35"/>
      <c r="D291" s="35">
        <v>6</v>
      </c>
    </row>
    <row r="292" spans="1:4" s="31" customFormat="1" ht="9.75" customHeight="1">
      <c r="A292" s="34">
        <v>2008</v>
      </c>
      <c r="B292" s="36">
        <v>4004</v>
      </c>
      <c r="C292" s="36"/>
      <c r="D292" s="36">
        <v>6</v>
      </c>
    </row>
    <row r="293" spans="1:4" s="31" customFormat="1" ht="9.75" customHeight="1">
      <c r="A293" s="33" t="s">
        <v>63</v>
      </c>
      <c r="B293" s="29"/>
      <c r="C293" s="29"/>
      <c r="D293" s="29"/>
    </row>
    <row r="294" spans="1:4" s="31" customFormat="1" ht="9.75" customHeight="1">
      <c r="A294" s="34">
        <v>2000</v>
      </c>
      <c r="B294" s="35">
        <v>8158</v>
      </c>
      <c r="C294" s="29"/>
      <c r="D294" s="35">
        <v>3038</v>
      </c>
    </row>
    <row r="295" spans="1:4" s="31" customFormat="1" ht="9.75" customHeight="1">
      <c r="A295" s="34">
        <v>2005</v>
      </c>
      <c r="B295" s="35">
        <v>5347</v>
      </c>
      <c r="C295" s="29"/>
      <c r="D295" s="35">
        <v>1906</v>
      </c>
    </row>
    <row r="296" spans="1:4" s="31" customFormat="1" ht="9.75" customHeight="1">
      <c r="A296" s="34">
        <v>2006</v>
      </c>
      <c r="B296" s="35">
        <v>5622</v>
      </c>
      <c r="C296" s="35"/>
      <c r="D296" s="35">
        <v>1870</v>
      </c>
    </row>
    <row r="297" spans="1:4" s="31" customFormat="1" ht="9.75" customHeight="1">
      <c r="A297" s="34">
        <v>2007</v>
      </c>
      <c r="B297" s="35">
        <v>6094</v>
      </c>
      <c r="C297" s="35"/>
      <c r="D297" s="35">
        <v>1758</v>
      </c>
    </row>
    <row r="298" spans="1:4" s="31" customFormat="1" ht="9.75" customHeight="1">
      <c r="A298" s="34">
        <v>2008</v>
      </c>
      <c r="B298" s="36">
        <v>4430</v>
      </c>
      <c r="C298" s="36"/>
      <c r="D298" s="36">
        <v>547</v>
      </c>
    </row>
    <row r="299" spans="1:4" s="31" customFormat="1" ht="9.75" customHeight="1">
      <c r="A299" s="33" t="s">
        <v>64</v>
      </c>
      <c r="B299" s="29"/>
      <c r="C299" s="29"/>
      <c r="D299" s="29"/>
    </row>
    <row r="300" spans="1:4" s="31" customFormat="1" ht="9.75" customHeight="1">
      <c r="A300" s="34">
        <v>2000</v>
      </c>
      <c r="B300" s="35">
        <v>8763</v>
      </c>
      <c r="C300" s="29"/>
      <c r="D300" s="35">
        <v>2427</v>
      </c>
    </row>
    <row r="301" spans="1:4" s="31" customFormat="1" ht="9.75" customHeight="1">
      <c r="A301" s="34">
        <v>2005</v>
      </c>
      <c r="B301" s="35">
        <v>7647</v>
      </c>
      <c r="C301" s="29"/>
      <c r="D301" s="35">
        <v>2455</v>
      </c>
    </row>
    <row r="302" spans="1:4" s="31" customFormat="1" ht="9.75" customHeight="1">
      <c r="A302" s="34">
        <v>2006</v>
      </c>
      <c r="B302" s="35">
        <v>7241</v>
      </c>
      <c r="C302" s="35"/>
      <c r="D302" s="35">
        <v>2056</v>
      </c>
    </row>
    <row r="303" spans="1:4" s="31" customFormat="1" ht="9.75" customHeight="1">
      <c r="A303" s="34">
        <v>2007</v>
      </c>
      <c r="B303" s="35">
        <v>7037</v>
      </c>
      <c r="C303" s="35"/>
      <c r="D303" s="35">
        <v>1638</v>
      </c>
    </row>
    <row r="304" spans="1:4" s="31" customFormat="1" ht="9.75" customHeight="1">
      <c r="A304" s="34">
        <v>2008</v>
      </c>
      <c r="B304" s="36">
        <v>6997</v>
      </c>
      <c r="C304" s="36"/>
      <c r="D304" s="36">
        <v>1587</v>
      </c>
    </row>
    <row r="305" spans="1:4" s="31" customFormat="1" ht="9.75" customHeight="1">
      <c r="A305" s="33" t="s">
        <v>65</v>
      </c>
      <c r="B305" s="29"/>
      <c r="C305" s="29"/>
      <c r="D305" s="29"/>
    </row>
    <row r="306" spans="1:4" s="31" customFormat="1" ht="9.75" customHeight="1">
      <c r="A306" s="34">
        <v>2000</v>
      </c>
      <c r="B306" s="35">
        <v>4162</v>
      </c>
      <c r="C306" s="29"/>
      <c r="D306" s="35">
        <v>2291</v>
      </c>
    </row>
    <row r="307" spans="1:4" s="31" customFormat="1" ht="9.75" customHeight="1">
      <c r="A307" s="34">
        <v>2005</v>
      </c>
      <c r="B307" s="35">
        <v>4122</v>
      </c>
      <c r="C307" s="29"/>
      <c r="D307" s="35">
        <v>2337</v>
      </c>
    </row>
    <row r="308" spans="1:4" s="31" customFormat="1" ht="9.75" customHeight="1">
      <c r="A308" s="34">
        <v>2006</v>
      </c>
      <c r="B308" s="35">
        <v>3997</v>
      </c>
      <c r="C308" s="35"/>
      <c r="D308" s="35">
        <v>2315</v>
      </c>
    </row>
    <row r="309" spans="1:4" s="31" customFormat="1" ht="9.75" customHeight="1">
      <c r="A309" s="34">
        <v>2007</v>
      </c>
      <c r="B309" s="35">
        <v>3819</v>
      </c>
      <c r="C309" s="35"/>
      <c r="D309" s="35">
        <v>2000</v>
      </c>
    </row>
    <row r="310" spans="1:4" s="31" customFormat="1" ht="9.75" customHeight="1">
      <c r="A310" s="34">
        <v>2008</v>
      </c>
      <c r="B310" s="36">
        <v>3929</v>
      </c>
      <c r="C310" s="36"/>
      <c r="D310" s="36">
        <v>2222</v>
      </c>
    </row>
    <row r="311" spans="1:4" s="31" customFormat="1" ht="9.75" customHeight="1">
      <c r="A311" s="30" t="s">
        <v>66</v>
      </c>
      <c r="B311" s="29"/>
      <c r="C311" s="29"/>
      <c r="D311" s="29"/>
    </row>
    <row r="312" spans="1:4" s="31" customFormat="1" ht="9.75" customHeight="1">
      <c r="A312" s="30">
        <v>2000</v>
      </c>
      <c r="B312" s="32">
        <f>SUM(B318+B324+B330+B336)</f>
        <v>6796</v>
      </c>
      <c r="C312" s="32"/>
      <c r="D312" s="32">
        <f>SUM(D318+D324+D330+D336)</f>
        <v>6092</v>
      </c>
    </row>
    <row r="313" spans="1:4" s="31" customFormat="1" ht="9.75" customHeight="1">
      <c r="A313" s="30">
        <v>2005</v>
      </c>
      <c r="B313" s="32">
        <f>SUM(B319+B325+B331+B337)</f>
        <v>5733</v>
      </c>
      <c r="C313" s="32"/>
      <c r="D313" s="32">
        <f>SUM(D319+D325+D331+D337)</f>
        <v>4709</v>
      </c>
    </row>
    <row r="314" spans="1:4" ht="9.75" customHeight="1">
      <c r="A314" s="30">
        <v>2006</v>
      </c>
      <c r="B314" s="32">
        <f>SUM(B320+B326+B332+B338)</f>
        <v>4691</v>
      </c>
      <c r="C314" s="32"/>
      <c r="D314" s="32">
        <f>SUM(D320+D326+D332+D338)</f>
        <v>3822</v>
      </c>
    </row>
    <row r="315" spans="1:4" ht="9.75" customHeight="1">
      <c r="A315" s="30">
        <v>2007</v>
      </c>
      <c r="B315" s="32">
        <f>SUM(B321+B327+B339)</f>
        <v>3766</v>
      </c>
      <c r="C315" s="32"/>
      <c r="D315" s="32">
        <f>SUM(D321+D327+D339)</f>
        <v>3485</v>
      </c>
    </row>
    <row r="316" spans="1:4" ht="9.75" customHeight="1">
      <c r="A316" s="30">
        <v>2008</v>
      </c>
      <c r="B316" s="32">
        <f>SUM(B322+B328+B340)</f>
        <v>4204</v>
      </c>
      <c r="C316" s="32"/>
      <c r="D316" s="32">
        <f>SUM(D322+D328+D340)</f>
        <v>3910</v>
      </c>
    </row>
    <row r="317" spans="1:4" s="31" customFormat="1" ht="9.75" customHeight="1">
      <c r="A317" s="33" t="s">
        <v>67</v>
      </c>
      <c r="B317" s="29"/>
      <c r="C317" s="29"/>
      <c r="D317" s="29"/>
    </row>
    <row r="318" spans="1:4" s="31" customFormat="1" ht="9.75" customHeight="1">
      <c r="A318" s="34">
        <v>2000</v>
      </c>
      <c r="B318" s="35">
        <v>2694</v>
      </c>
      <c r="C318" s="29"/>
      <c r="D318" s="35">
        <v>2382</v>
      </c>
    </row>
    <row r="319" spans="1:4" s="31" customFormat="1" ht="9.75" customHeight="1">
      <c r="A319" s="34">
        <v>2005</v>
      </c>
      <c r="B319" s="35">
        <v>2524</v>
      </c>
      <c r="C319" s="29"/>
      <c r="D319" s="35">
        <v>2104</v>
      </c>
    </row>
    <row r="320" spans="1:4" s="31" customFormat="1" ht="9.75" customHeight="1">
      <c r="A320" s="34">
        <v>2006</v>
      </c>
      <c r="B320" s="35">
        <v>1714</v>
      </c>
      <c r="C320" s="35"/>
      <c r="D320" s="35">
        <v>1510</v>
      </c>
    </row>
    <row r="321" spans="1:4" s="31" customFormat="1" ht="9.75" customHeight="1">
      <c r="A321" s="34">
        <v>2007</v>
      </c>
      <c r="B321" s="35">
        <v>1158</v>
      </c>
      <c r="C321" s="35"/>
      <c r="D321" s="35">
        <v>1154</v>
      </c>
    </row>
    <row r="322" spans="1:4" s="31" customFormat="1" ht="9.75" customHeight="1">
      <c r="A322" s="34">
        <v>2008</v>
      </c>
      <c r="B322" s="36">
        <v>1203</v>
      </c>
      <c r="C322" s="36"/>
      <c r="D322" s="36">
        <v>1128</v>
      </c>
    </row>
    <row r="323" spans="1:4" s="31" customFormat="1" ht="9.75" customHeight="1">
      <c r="A323" s="33" t="s">
        <v>68</v>
      </c>
      <c r="B323" s="29"/>
      <c r="C323" s="29"/>
      <c r="D323" s="29"/>
    </row>
    <row r="324" spans="1:4" s="31" customFormat="1" ht="9.75" customHeight="1">
      <c r="A324" s="34">
        <v>2000</v>
      </c>
      <c r="B324" s="35">
        <v>879</v>
      </c>
      <c r="C324" s="29"/>
      <c r="D324" s="35">
        <v>792</v>
      </c>
    </row>
    <row r="325" spans="1:4" s="31" customFormat="1" ht="9.75" customHeight="1">
      <c r="A325" s="34">
        <v>2005</v>
      </c>
      <c r="B325" s="35">
        <v>554</v>
      </c>
      <c r="C325" s="29"/>
      <c r="D325" s="35">
        <v>350</v>
      </c>
    </row>
    <row r="326" spans="1:4" s="31" customFormat="1" ht="9.75" customHeight="1">
      <c r="A326" s="34">
        <v>2006</v>
      </c>
      <c r="B326" s="35">
        <v>438</v>
      </c>
      <c r="C326" s="35"/>
      <c r="D326" s="35">
        <v>218</v>
      </c>
    </row>
    <row r="327" spans="1:4" s="31" customFormat="1" ht="9.75" customHeight="1">
      <c r="A327" s="34">
        <v>2007</v>
      </c>
      <c r="B327" s="35">
        <v>427</v>
      </c>
      <c r="C327" s="35"/>
      <c r="D327" s="35">
        <v>161</v>
      </c>
    </row>
    <row r="328" spans="1:4" s="31" customFormat="1" ht="9.75" customHeight="1">
      <c r="A328" s="34">
        <v>2008</v>
      </c>
      <c r="B328" s="36">
        <v>240</v>
      </c>
      <c r="C328" s="36"/>
      <c r="D328" s="36">
        <v>32</v>
      </c>
    </row>
    <row r="329" spans="1:4" s="31" customFormat="1" ht="9.75" customHeight="1">
      <c r="A329" s="33" t="s">
        <v>69</v>
      </c>
      <c r="B329" s="29"/>
      <c r="C329" s="29"/>
      <c r="D329" s="29"/>
    </row>
    <row r="330" spans="1:4" s="31" customFormat="1" ht="9.75" customHeight="1">
      <c r="A330" s="34">
        <v>2000</v>
      </c>
      <c r="B330" s="35">
        <v>118</v>
      </c>
      <c r="C330" s="29"/>
      <c r="D330" s="35">
        <v>96</v>
      </c>
    </row>
    <row r="331" spans="1:4" s="31" customFormat="1" ht="9.75" customHeight="1">
      <c r="A331" s="34">
        <v>2005</v>
      </c>
      <c r="B331" s="35">
        <v>11</v>
      </c>
      <c r="C331" s="29"/>
      <c r="D331" s="35">
        <v>6</v>
      </c>
    </row>
    <row r="332" spans="1:4" s="31" customFormat="1" ht="9.75" customHeight="1">
      <c r="A332" s="34">
        <v>2006</v>
      </c>
      <c r="B332" s="35">
        <v>11</v>
      </c>
      <c r="C332" s="35"/>
      <c r="D332" s="35">
        <v>6</v>
      </c>
    </row>
    <row r="333" spans="1:4" s="31" customFormat="1" ht="9.75" customHeight="1">
      <c r="A333" s="34">
        <v>2007</v>
      </c>
      <c r="B333" s="35" t="s">
        <v>27</v>
      </c>
      <c r="C333" s="35"/>
      <c r="D333" s="35" t="s">
        <v>27</v>
      </c>
    </row>
    <row r="334" spans="1:4" s="31" customFormat="1" ht="9.75" customHeight="1">
      <c r="A334" s="34">
        <v>2008</v>
      </c>
      <c r="B334" s="36" t="s">
        <v>27</v>
      </c>
      <c r="C334" s="36"/>
      <c r="D334" s="36" t="s">
        <v>27</v>
      </c>
    </row>
    <row r="335" spans="1:4" s="31" customFormat="1" ht="9.75" customHeight="1">
      <c r="A335" s="33" t="s">
        <v>70</v>
      </c>
      <c r="B335" s="29"/>
      <c r="C335" s="29"/>
      <c r="D335" s="29"/>
    </row>
    <row r="336" spans="1:4" s="31" customFormat="1" ht="9.75" customHeight="1">
      <c r="A336" s="34">
        <v>2000</v>
      </c>
      <c r="B336" s="35">
        <v>3105</v>
      </c>
      <c r="C336" s="29"/>
      <c r="D336" s="35">
        <v>2822</v>
      </c>
    </row>
    <row r="337" spans="1:4" s="31" customFormat="1" ht="9.75" customHeight="1">
      <c r="A337" s="34">
        <v>2005</v>
      </c>
      <c r="B337" s="35">
        <v>2644</v>
      </c>
      <c r="C337" s="29"/>
      <c r="D337" s="35">
        <v>2249</v>
      </c>
    </row>
    <row r="338" spans="1:4" s="31" customFormat="1" ht="9.75" customHeight="1">
      <c r="A338" s="34">
        <v>2006</v>
      </c>
      <c r="B338" s="35">
        <v>2528</v>
      </c>
      <c r="C338" s="35"/>
      <c r="D338" s="35">
        <v>2088</v>
      </c>
    </row>
    <row r="339" spans="1:4" s="31" customFormat="1" ht="9.75" customHeight="1">
      <c r="A339" s="34">
        <v>2007</v>
      </c>
      <c r="B339" s="35">
        <v>2181</v>
      </c>
      <c r="C339" s="35"/>
      <c r="D339" s="35">
        <v>2170</v>
      </c>
    </row>
    <row r="340" spans="1:4" s="31" customFormat="1" ht="9.75" customHeight="1">
      <c r="A340" s="34">
        <v>2008</v>
      </c>
      <c r="B340" s="36">
        <v>2761</v>
      </c>
      <c r="C340" s="36"/>
      <c r="D340" s="36">
        <v>2750</v>
      </c>
    </row>
    <row r="341" spans="1:4" s="31" customFormat="1" ht="2.25" customHeight="1" thickBot="1">
      <c r="A341" s="41"/>
      <c r="B341" s="42"/>
      <c r="C341" s="43"/>
      <c r="D341" s="43"/>
    </row>
    <row r="342" spans="1:5" s="31" customFormat="1" ht="6" customHeight="1" thickTop="1">
      <c r="A342" s="44"/>
      <c r="B342" s="45"/>
      <c r="C342" s="45"/>
      <c r="D342" s="46"/>
      <c r="E342" s="46"/>
    </row>
    <row r="343" spans="1:20" s="31" customFormat="1" ht="10.5" customHeight="1">
      <c r="A343" s="60" t="s">
        <v>71</v>
      </c>
      <c r="B343" s="61"/>
      <c r="C343" s="61"/>
      <c r="D343" s="61"/>
      <c r="E343" s="47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T343" s="48"/>
    </row>
    <row r="344" spans="1:22" s="31" customFormat="1" ht="11.25" customHeight="1">
      <c r="A344" s="55" t="s">
        <v>72</v>
      </c>
      <c r="B344" s="55"/>
      <c r="C344" s="49"/>
      <c r="D344" s="49"/>
      <c r="E344" s="49"/>
      <c r="F344" s="49"/>
      <c r="G344" s="49"/>
      <c r="H344" s="49"/>
      <c r="I344" s="49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49"/>
    </row>
    <row r="345" spans="1:21" s="31" customFormat="1" ht="11.25" customHeight="1">
      <c r="A345" s="56" t="s">
        <v>73</v>
      </c>
      <c r="B345" s="56"/>
      <c r="C345" s="56"/>
      <c r="D345" s="56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</row>
    <row r="346" ht="12.75" customHeight="1"/>
    <row r="347" ht="12.75" customHeight="1"/>
    <row r="348" ht="12.75" customHeight="1"/>
  </sheetData>
  <sheetProtection/>
  <mergeCells count="7">
    <mergeCell ref="A344:B344"/>
    <mergeCell ref="A345:D345"/>
    <mergeCell ref="D62:E62"/>
    <mergeCell ref="A1:E1"/>
    <mergeCell ref="A60:E60"/>
    <mergeCell ref="D3:E3"/>
    <mergeCell ref="A343:D343"/>
  </mergeCells>
  <printOptions horizontalCentered="1"/>
  <pageMargins left="0.7874015748031497" right="0.7874015748031497" top="0.7874015748031497" bottom="0.984251968503937" header="0" footer="0.5905511811023623"/>
  <pageSetup firstPageNumber="407" useFirstPageNumber="1" horizontalDpi="600" verticalDpi="600" orientation="portrait" paperSize="9" r:id="rId1"/>
  <headerFooter alignWithMargins="0">
    <oddFooter>&amp;C&amp;P</oddFooter>
  </headerFooter>
  <rowBreaks count="5" manualBreakCount="5">
    <brk id="59" max="255" man="1"/>
    <brk id="118" max="255" man="1"/>
    <brk id="172" max="255" man="1"/>
    <brk id="226" max="255" man="1"/>
    <brk id="2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3.00390625" style="1" customWidth="1"/>
    <col min="2" max="16384" width="9.140625" style="1" customWidth="1"/>
  </cols>
  <sheetData>
    <row r="1" ht="12.75">
      <c r="A1" s="54" t="s">
        <v>74</v>
      </c>
    </row>
    <row r="4" ht="13.5" thickBot="1">
      <c r="B4" s="5" t="s">
        <v>3</v>
      </c>
    </row>
    <row r="5" spans="1:2" ht="13.5" thickTop="1">
      <c r="A5" s="2" t="s">
        <v>0</v>
      </c>
      <c r="B5" s="3" t="s">
        <v>1</v>
      </c>
    </row>
    <row r="6" spans="1:10" ht="25.5" customHeight="1">
      <c r="A6" s="4" t="s">
        <v>2</v>
      </c>
      <c r="B6" s="1">
        <v>1398</v>
      </c>
      <c r="C6" s="6"/>
      <c r="D6" s="6"/>
      <c r="E6" s="7"/>
      <c r="F6" s="8"/>
      <c r="G6" s="8"/>
      <c r="H6" s="9"/>
      <c r="I6" s="6"/>
      <c r="J6" s="6"/>
    </row>
    <row r="7" spans="1:2" ht="25.5" customHeight="1">
      <c r="A7" s="4" t="s">
        <v>4</v>
      </c>
      <c r="B7" s="1">
        <v>142</v>
      </c>
    </row>
    <row r="8" spans="1:2" ht="25.5" customHeight="1">
      <c r="A8" s="4" t="s">
        <v>5</v>
      </c>
      <c r="B8" s="1">
        <v>1256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BH22</dc:creator>
  <cp:keywords/>
  <dc:description/>
  <cp:lastModifiedBy>Ramona Popa</cp:lastModifiedBy>
  <cp:lastPrinted>2023-01-05T13:51:59Z</cp:lastPrinted>
  <dcterms:created xsi:type="dcterms:W3CDTF">2004-09-30T08:26:51Z</dcterms:created>
  <dcterms:modified xsi:type="dcterms:W3CDTF">2024-04-17T08:13:08Z</dcterms:modified>
  <cp:category/>
  <cp:version/>
  <cp:contentType/>
  <cp:contentStatus/>
</cp:coreProperties>
</file>